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Svfile\filelib\総務課_財政係\◎国県からの通知・照会関係\R03年度\02 照会\R030909メール‗●(1001〆)令和元年度財政状況資料集の作成について(2回目)\02.回答\"/>
    </mc:Choice>
  </mc:AlternateContent>
  <xr:revisionPtr revIDLastSave="0" documentId="13_ncr:1_{4CBA0106-8D4F-4BBA-97F5-56EE817CA084}" xr6:coauthVersionLast="47" xr6:coauthVersionMax="47" xr10:uidLastSave="{00000000-0000-0000-0000-000000000000}"/>
  <bookViews>
    <workbookView xWindow="1425" yWindow="-13620" windowWidth="21840" windowHeight="13140" firstSheet="12" activeTab="1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W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G37" i="7"/>
  <c r="AM37" i="7"/>
  <c r="U37" i="7"/>
  <c r="E37" i="7"/>
  <c r="C37" i="7" s="1"/>
  <c r="DG36" i="7"/>
  <c r="CQ36" i="7"/>
  <c r="CO36" i="7"/>
  <c r="BY36" i="7"/>
  <c r="BG36" i="7"/>
  <c r="AM36" i="7"/>
  <c r="W36" i="7"/>
  <c r="E36" i="7"/>
  <c r="C36" i="7"/>
  <c r="DG35" i="7"/>
  <c r="CQ35" i="7"/>
  <c r="CO35" i="7" s="1"/>
  <c r="BY35" i="7"/>
  <c r="BG35" i="7"/>
  <c r="AO35" i="7"/>
  <c r="W35" i="7"/>
  <c r="E35" i="7"/>
  <c r="C35" i="7" s="1"/>
  <c r="DG34" i="7"/>
  <c r="CQ34" i="7"/>
  <c r="CO34" i="7"/>
  <c r="BY34" i="7"/>
  <c r="BG34" i="7"/>
  <c r="AO34" i="7"/>
  <c r="W34" i="7"/>
  <c r="E34" i="7"/>
  <c r="C34" i="7"/>
  <c r="U34" i="7" l="1"/>
  <c r="U35" i="7" s="1"/>
  <c r="U36" i="7" l="1"/>
  <c r="AM34" i="7"/>
  <c r="AM35" i="7" s="1"/>
  <c r="BE34" i="7" s="1"/>
  <c r="BE35" i="7" l="1"/>
  <c r="BE36" i="7" s="1"/>
  <c r="BE37" i="7" s="1"/>
  <c r="BW34" i="7"/>
  <c r="BW35" i="7" s="1"/>
  <c r="BW36" i="7" s="1"/>
  <c r="BW37" i="7" s="1"/>
  <c r="BW38" i="7" s="1"/>
  <c r="BW39" i="7" s="1"/>
</calcChain>
</file>

<file path=xl/sharedStrings.xml><?xml version="1.0" encoding="utf-8"?>
<sst xmlns="http://schemas.openxmlformats.org/spreadsheetml/2006/main" count="1054" uniqueCount="551">
  <si>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</si>
  <si>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</si>
  <si>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</si>
  <si>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</si>
  <si>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</si>
  <si>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</si>
  <si>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</si>
  <si>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</si>
  <si>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</si>
  <si>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</si>
  <si>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</si>
  <si>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</si>
  <si>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</si>
  <si>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</si>
  <si>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</si>
  <si>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</si>
  <si>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</si>
  <si>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</si>
  <si>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</si>
  <si>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</si>
  <si>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</si>
  <si>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</si>
  <si>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</si>
  <si>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</si>
  <si>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</si>
  <si>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</si>
  <si>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</si>
  <si>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</si>
  <si>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</si>
  <si>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</si>
  <si>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</si>
  <si>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</si>
  <si>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</si>
  <si>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</si>
  <si>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</si>
  <si>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</si>
  <si>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平内町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</si>
  <si>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</si>
  <si>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</si>
  <si>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</si>
  <si>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</si>
  <si>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</si>
  <si>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</si>
  <si>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</si>
  <si>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</si>
  <si>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</si>
  <si>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</si>
  <si>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</si>
  <si>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</si>
  <si>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</si>
  <si>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</si>
  <si>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</si>
  <si>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</si>
  <si>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</si>
  <si>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</si>
  <si>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</si>
  <si>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</si>
  <si>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</si>
  <si>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</si>
  <si>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</si>
  <si>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</si>
  <si>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</si>
  <si>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</si>
  <si>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</si>
  <si>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</si>
  <si>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</si>
  <si>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</si>
  <si>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</si>
  <si>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</si>
  <si>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</si>
  <si>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</si>
  <si>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</si>
  <si>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</si>
  <si>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</si>
  <si>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</si>
  <si>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</si>
  <si>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</si>
  <si>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</si>
  <si>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</si>
  <si>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</si>
  <si>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</si>
  <si>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</si>
  <si>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</si>
  <si>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</si>
  <si>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</si>
  <si>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</si>
  <si>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</si>
  <si>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</si>
  <si>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</si>
  <si>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</si>
  <si>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</si>
  <si>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</si>
  <si>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</si>
  <si>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</si>
  <si>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</si>
  <si>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</si>
  <si>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</si>
  <si>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</si>
  <si>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</si>
  <si>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</si>
  <si>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</si>
  <si>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</si>
  <si>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</si>
  <si>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</si>
  <si>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</si>
  <si>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</si>
  <si>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</si>
  <si>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</si>
  <si>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</si>
  <si>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</si>
  <si>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</si>
  <si>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</si>
  <si>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</si>
  <si>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</si>
  <si>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</si>
  <si>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</si>
  <si>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</si>
  <si>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</si>
  <si>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</si>
  <si>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</si>
  <si>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</si>
  <si>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</si>
  <si>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</si>
  <si>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</si>
  <si>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</si>
  <si>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</si>
  <si>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</si>
  <si>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</si>
  <si>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</si>
  <si>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</si>
  <si>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</si>
  <si>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</si>
  <si>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</si>
  <si>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</si>
  <si>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</si>
  <si>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</si>
  <si>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</si>
  <si>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</si>
  <si>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</si>
  <si>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</si>
  <si>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</si>
  <si>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</si>
  <si>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</si>
  <si>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</si>
  <si>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</si>
  <si>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青森県平内町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</si>
  <si>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</si>
  <si>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</si>
  <si>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</si>
  <si>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</si>
  <si>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</si>
  <si>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</si>
  <si>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</si>
  <si>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</si>
  <si>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</si>
  <si>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</si>
  <si>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</si>
  <si>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</si>
  <si>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</si>
  <si>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</si>
  <si>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</si>
  <si>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</si>
  <si>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</si>
  <si>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</si>
  <si>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</si>
  <si>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</si>
  <si>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</si>
  <si>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</si>
  <si>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</si>
  <si>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</si>
  <si>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</si>
  <si>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</si>
  <si>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</si>
  <si>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</si>
  <si>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</si>
  <si>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</si>
  <si>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</si>
  <si>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</si>
  <si>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</si>
  <si>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</si>
  <si>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</si>
  <si>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</si>
  <si>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</si>
  <si>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</si>
  <si>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</si>
  <si>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</si>
  <si>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</si>
  <si>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</si>
  <si>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</si>
  <si>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</si>
  <si>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</si>
  <si>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</si>
  <si>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</si>
  <si>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</si>
  <si>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</si>
  <si>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</si>
  <si>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</si>
  <si>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</si>
  <si>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</si>
  <si>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</si>
  <si>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</si>
  <si>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</si>
  <si>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</si>
  <si>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</si>
  <si>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</si>
  <si>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</si>
  <si>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</si>
  <si>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</si>
  <si>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</si>
  <si>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</si>
  <si>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</si>
  <si>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</si>
  <si>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</si>
  <si>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</si>
  <si>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</si>
  <si>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</si>
  <si>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</si>
  <si>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</si>
  <si>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</si>
  <si>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</si>
  <si>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</si>
  <si>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</si>
  <si>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</si>
  <si>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</si>
  <si>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</si>
  <si>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</si>
  <si>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</si>
  <si>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</si>
  <si>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</si>
  <si>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</si>
  <si>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</si>
  <si>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</si>
  <si>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</si>
  <si>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</si>
  <si>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</si>
  <si>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</si>
  <si>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</si>
  <si>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</si>
  <si>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</si>
  <si>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</si>
  <si>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</si>
  <si>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</si>
  <si>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</si>
  <si>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</si>
  <si>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</si>
  <si>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</si>
  <si>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</si>
  <si>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</si>
  <si>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</si>
  <si>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</si>
  <si>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</si>
  <si>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</si>
  <si>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</si>
  <si>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</si>
  <si>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</si>
  <si>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</si>
  <si>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</si>
  <si>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</si>
  <si>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</si>
  <si>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</si>
  <si>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</si>
  <si>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</si>
  <si>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</si>
  <si>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</si>
  <si>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</si>
  <si>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</si>
  <si>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</si>
  <si>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</si>
  <si>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</si>
  <si>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</si>
  <si>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</si>
  <si>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</si>
  <si>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</si>
  <si>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</si>
  <si>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</si>
  <si>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</si>
  <si>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</si>
  <si>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</si>
  <si>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</si>
  <si>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</si>
  <si>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</si>
  <si>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</si>
  <si>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</si>
  <si>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</si>
  <si>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</si>
  <si>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</si>
  <si>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</si>
  <si>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</si>
  <si>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</si>
  <si>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</si>
  <si>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</si>
  <si>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</si>
  <si>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</si>
  <si>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</si>
  <si>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</si>
  <si>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</si>
  <si>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</si>
  <si>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</si>
  <si>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青森県平内町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</si>
  <si>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</si>
  <si>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</si>
  <si>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</si>
  <si>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</si>
  <si>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</si>
  <si>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</si>
  <si>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</si>
  <si>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</si>
  <si>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</si>
  <si>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</si>
  <si>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</si>
  <si>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</si>
  <si>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</si>
  <si>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</si>
  <si>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</si>
  <si>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</si>
  <si>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</si>
  <si>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</si>
  <si>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</si>
  <si>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</si>
  <si>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</si>
  <si>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</si>
  <si>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</si>
  <si>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2"/>
  </si>
  <si>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</si>
  <si>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</si>
  <si>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</si>
  <si>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</si>
  <si>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</si>
  <si>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</si>
  <si>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</si>
  <si>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</si>
  <si>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</si>
  <si>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</si>
  <si>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平内町国民健康保険特別会計</t>
    <phoneticPr fontId="5"/>
  </si>
  <si>
    <t>平内町介護保険特別会計</t>
    <phoneticPr fontId="5"/>
  </si>
  <si>
    <t>平内町後期高齢者医療特別会計</t>
    <phoneticPr fontId="5"/>
  </si>
  <si>
    <t>平内町水道事業会計</t>
    <phoneticPr fontId="5"/>
  </si>
  <si>
    <t>法適用企業</t>
    <phoneticPr fontId="5"/>
  </si>
  <si>
    <t>平内町国民健康保険平内中央病院事業会計</t>
    <phoneticPr fontId="5"/>
  </si>
  <si>
    <t>平内町公共下水道事業特別会計</t>
    <phoneticPr fontId="5"/>
  </si>
  <si>
    <t>法非適用企業</t>
    <phoneticPr fontId="5"/>
  </si>
  <si>
    <t>平内町農業集落排水事業特別会計</t>
    <phoneticPr fontId="5"/>
  </si>
  <si>
    <t>平内町漁業集落環境整備事業特別会計</t>
    <phoneticPr fontId="5"/>
  </si>
  <si>
    <t>平内町特殊索道事業特別会計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</si>
  <si>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</si>
  <si>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</si>
  <si>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</si>
  <si>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</si>
  <si>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</si>
  <si>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青森地域広域事務組合</t>
    <rPh sb="0" eb="2">
      <t>アオモリ</t>
    </rPh>
    <rPh sb="2" eb="4">
      <t>チイキ</t>
    </rPh>
    <rPh sb="4" eb="6">
      <t>コウイキ</t>
    </rPh>
    <rPh sb="6" eb="8">
      <t>ジム</t>
    </rPh>
    <rPh sb="8" eb="10">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</si>
  <si>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</si>
  <si>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</si>
  <si>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</si>
  <si>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青森県交通災害共済組合</t>
    <rPh sb="0" eb="3">
      <t>アオモリケン</t>
    </rPh>
    <rPh sb="3" eb="5">
      <t>コウツウ</t>
    </rPh>
    <rPh sb="5" eb="7">
      <t>サイガイ</t>
    </rPh>
    <rPh sb="7" eb="9">
      <t>キョウサイ</t>
    </rPh>
    <rPh sb="9" eb="11">
      <t>クミアイ</t>
    </rPh>
    <phoneticPr fontId="24"/>
  </si>
  <si>
    <t>青森県市町村総合事務組合</t>
    <rPh sb="0" eb="3">
      <t>アオモリケン</t>
    </rPh>
    <rPh sb="3" eb="6">
      <t>シチョウソン</t>
    </rPh>
    <rPh sb="6" eb="8">
      <t>ソウゴウ</t>
    </rPh>
    <rPh sb="8" eb="10">
      <t>ジム</t>
    </rPh>
    <rPh sb="10" eb="12">
      <t>クミアイ</t>
    </rPh>
    <phoneticPr fontId="24"/>
  </si>
  <si>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</si>
  <si>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</si>
  <si>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</si>
  <si>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</si>
  <si>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</si>
  <si>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</si>
  <si>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</si>
  <si>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</si>
  <si>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</si>
  <si>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</si>
  <si>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</si>
  <si>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</si>
  <si>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</si>
  <si>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</si>
  <si>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</si>
  <si>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</si>
  <si>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</si>
  <si>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</si>
  <si>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</si>
  <si>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</si>
  <si>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</si>
  <si>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</si>
  <si>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</si>
  <si>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</si>
  <si>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</si>
  <si>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</si>
  <si>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</si>
  <si>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</si>
  <si>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</si>
  <si>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</si>
  <si>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</si>
  <si>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</si>
  <si>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</si>
  <si>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</si>
  <si>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</si>
  <si>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</si>
  <si>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</si>
  <si>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</si>
  <si>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</si>
  <si>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</si>
  <si>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</si>
  <si>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</si>
  <si>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</si>
  <si>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</si>
  <si>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</si>
  <si>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</si>
  <si>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</si>
  <si>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</si>
  <si>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</si>
  <si>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</si>
  <si>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</si>
  <si>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</si>
  <si>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</si>
  <si>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</si>
  <si>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</si>
  <si>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</si>
  <si>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</si>
  <si>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</si>
  <si>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</si>
  <si>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</si>
  <si>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</si>
  <si>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</si>
  <si>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</si>
  <si>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</si>
  <si>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</si>
  <si>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</si>
  <si>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</si>
  <si>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</si>
  <si>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</si>
  <si>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</si>
  <si>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</si>
  <si>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</si>
  <si>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</si>
  <si>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</si>
  <si>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</si>
  <si>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</si>
  <si>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</si>
  <si>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</si>
  <si>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</si>
  <si>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</si>
  <si>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</si>
  <si>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</si>
  <si>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</si>
  <si>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</si>
  <si>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</si>
  <si>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</si>
  <si>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</si>
  <si>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</si>
  <si>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</si>
  <si>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</si>
  <si>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</si>
  <si>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</si>
  <si>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</si>
  <si>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</si>
  <si>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</si>
  <si>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</si>
  <si>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</si>
  <si>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</si>
  <si>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</si>
  <si>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</si>
  <si>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</si>
  <si>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</si>
  <si>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</si>
  <si>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</si>
  <si>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</si>
  <si>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</si>
  <si>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</si>
  <si>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</si>
  <si>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</si>
  <si>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</si>
  <si>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</si>
  <si>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</si>
  <si>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</si>
  <si>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</si>
  <si>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</si>
  <si>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</si>
  <si>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</si>
  <si>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</si>
  <si>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</si>
  <si>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</si>
  <si>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</si>
  <si>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</si>
  <si>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</si>
  <si>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</si>
  <si>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</si>
  <si>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</si>
  <si>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</si>
  <si>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</si>
  <si>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</si>
  <si>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</si>
  <si>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1.14</t>
  </si>
  <si>
    <t>会計</t>
    <rPh sb="0" eb="2">
      <t>カイケイ</t>
    </rPh>
    <phoneticPr fontId="5"/>
  </si>
  <si>
    <t>一般会計</t>
  </si>
  <si>
    <t>平内町国民健康保険平内中央病院事業会計</t>
  </si>
  <si>
    <t>平内町水道事業会計</t>
  </si>
  <si>
    <t>平内町国民健康保険特別会計</t>
  </si>
  <si>
    <t>平内町介護保険特別会計</t>
  </si>
  <si>
    <t>平内町後期高齢者医療特別会計</t>
  </si>
  <si>
    <t>平内町公共下水道事業特別会計</t>
  </si>
  <si>
    <t>平内町漁業集落環境整備事業特別会計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</si>
  <si>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</si>
  <si>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</si>
  <si>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</si>
  <si>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</si>
  <si>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</si>
  <si>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</si>
  <si>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</si>
  <si>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</si>
  <si>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</si>
  <si>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</si>
  <si>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</si>
  <si>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</si>
  <si>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</si>
  <si>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</si>
  <si>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</si>
  <si>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</si>
  <si>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</si>
  <si>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</si>
  <si>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</si>
  <si>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</si>
  <si>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</si>
  <si>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</si>
  <si>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</si>
  <si>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</si>
  <si>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</si>
  <si>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</si>
  <si>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</si>
  <si>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</si>
  <si>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</si>
  <si>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</si>
  <si>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</si>
  <si>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</si>
  <si>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</si>
  <si>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</si>
  <si>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</si>
  <si>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</si>
  <si>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</si>
  <si>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</si>
  <si>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</si>
  <si>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</si>
  <si>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</si>
  <si>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</si>
  <si>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</si>
  <si>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</si>
  <si>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</si>
  <si>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</si>
  <si>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</si>
  <si>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</si>
  <si>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phoneticPr fontId="5"/>
  </si>
  <si>
    <t>地域づくり特別事業基金</t>
    <phoneticPr fontId="5"/>
  </si>
  <si>
    <t>地域福祉基金</t>
    <phoneticPr fontId="5"/>
  </si>
  <si>
    <t>森林環境基金</t>
    <phoneticPr fontId="5"/>
  </si>
  <si>
    <t>下水道事業債償還基金</t>
    <phoneticPr fontId="5"/>
  </si>
  <si>
    <t>基金残高合計</t>
    <rPh sb="0" eb="2">
      <t>キキン</t>
    </rPh>
    <rPh sb="2" eb="4">
      <t>ザンダカ</t>
    </rPh>
    <rPh sb="4" eb="6">
      <t>ゴウケイ</t>
    </rPh>
    <phoneticPr fontId="5"/>
  </si>
  <si>
    <t>　将来負担比率は類似団体に比べ基金の現在高が少ないことが影響し、高い水準で推移しており、また有形固定資産減価償却率も全体的に施設の老朽化が進み、類似団体よりもやや低い水準となっている。今後は、公共施設等総合管理計画に基づき、老朽化対策に取り組んでいき、施設の更新や除却が進み有形固定資産減価償却率は減少傾向となるが、起債額が増加することや基金の減少が予想されるため将来負担比率はより高い水準になることが見込まれる。</t>
    <phoneticPr fontId="5"/>
  </si>
  <si>
    <t>実質公債費比率は普通会計等の起債発行抑制の時期（平成17～23年度）を経たことで公債費が減少し類似団体と比較して同程度の水準で推移している。一方で、将来負担比率は類似団体に比べ基金の現在高が少ないことが影響し、高い水準で推移している。老朽化した公共施設等の更新に向け特定目的基金の積み増しを継続してきたが、平成30年度から令和２年にかけて行われる消防庁舎と防災無線の更新と本庁舎の更新（時期未定）を予定しており、これらが本格化すると基金の取崩しと地方債発行額の増加により両比率の悪化が見込まれるため、これまで以上に中長期的な財政見通しに注視する必要がある。</t>
    <rPh sb="158" eb="159">
      <t>ド</t>
    </rPh>
    <rPh sb="161" eb="163">
      <t>レイワ</t>
    </rPh>
    <rPh sb="164" eb="165">
      <t>ネン</t>
    </rPh>
    <rPh sb="169" eb="170">
      <t>オコナ</t>
    </rPh>
    <rPh sb="178" eb="182">
      <t>ボウサイムセン</t>
    </rPh>
    <rPh sb="183" eb="185">
      <t>コウシン</t>
    </rPh>
    <rPh sb="193" eb="197">
      <t>ジキミテイ</t>
    </rPh>
    <rPh sb="199" eb="201">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</si>
</sst>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Border="1" applyAlignment="1">
      <alignment horizontal="center" vertical="center" wrapText="1"/>
    </xf>
    <xf numFmtId="181" fontId="36" fillId="0" borderId="16" xfId="20" applyNumberFormat="1" applyFont="1" applyBorder="1" applyAlignment="1">
      <alignment horizontal="right" vertical="center" shrinkToFit="1"/>
    </xf>
    <xf numFmtId="181" fontId="36" fillId="0" borderId="18" xfId="20" applyNumberFormat="1" applyFont="1" applyBorder="1" applyAlignment="1">
      <alignment horizontal="right" vertical="center" shrinkToFit="1"/>
    </xf>
    <xf numFmtId="0" fontId="36" fillId="0" borderId="39" xfId="16" applyFont="1" applyBorder="1" applyAlignment="1">
      <alignment horizontal="center" vertical="center" wrapText="1"/>
    </xf>
    <xf numFmtId="181" fontId="36" fillId="0" borderId="37" xfId="20" applyNumberFormat="1" applyFont="1" applyBorder="1" applyAlignment="1">
      <alignment horizontal="right" vertical="center" shrinkToFit="1"/>
    </xf>
    <xf numFmtId="181" fontId="36" fillId="0" borderId="38"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8" xfId="20" applyNumberFormat="1" applyFont="1" applyBorder="1" applyAlignment="1">
      <alignment horizontal="right" vertical="center" shrinkToFit="1"/>
    </xf>
    <xf numFmtId="0" fontId="36" fillId="0" borderId="25"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8" xfId="20" applyNumberFormat="1" applyFont="1" applyBorder="1" applyAlignment="1" applyProtection="1">
      <alignment horizontal="right" vertical="center" shrinkToFit="1"/>
      <protection locked="0"/>
    </xf>
    <xf numFmtId="0" fontId="36" fillId="0" borderId="41" xfId="16" applyFont="1" applyBorder="1" applyAlignment="1">
      <alignment horizontal="center" vertical="center"/>
    </xf>
    <xf numFmtId="181" fontId="36" fillId="0" borderId="183" xfId="20" applyNumberFormat="1" applyFont="1" applyBorder="1" applyAlignment="1" applyProtection="1">
      <alignment horizontal="right" vertical="center" shrinkToFit="1"/>
      <protection locked="0"/>
    </xf>
    <xf numFmtId="181" fontId="36" fillId="0" borderId="64" xfId="20" applyNumberFormat="1" applyFont="1" applyBorder="1" applyAlignment="1" applyProtection="1">
      <alignment horizontal="right" vertical="center" shrinkToFit="1"/>
      <protection locked="0"/>
    </xf>
    <xf numFmtId="0" fontId="36" fillId="0" borderId="22" xfId="16" applyFont="1" applyBorder="1" applyAlignment="1">
      <alignment horizontal="center" vertical="center"/>
    </xf>
    <xf numFmtId="181" fontId="36" fillId="0" borderId="60" xfId="20" applyNumberFormat="1" applyFont="1" applyBorder="1" applyAlignment="1">
      <alignment horizontal="right" vertical="center" shrinkToFit="1"/>
    </xf>
    <xf numFmtId="181" fontId="36" fillId="0" borderId="62" xfId="20" applyNumberFormat="1" applyFont="1" applyBorder="1" applyAlignment="1">
      <alignment horizontal="right" vertical="center" shrinkToFit="1"/>
    </xf>
    <xf numFmtId="0" fontId="9" fillId="0" borderId="0" xfId="7" applyFont="1" applyAlignment="1" applyProtection="1">
      <alignment horizontal="center" vertical="center" shrinkToFit="1"/>
      <protection hidden="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1" xfId="7" applyFont="1" applyBorder="1" applyAlignment="1">
      <alignment horizontal="center" vertical="center" wrapText="1"/>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9" xfId="7" applyFont="1" applyBorder="1" applyAlignment="1">
      <alignment horizontal="center" vertical="center"/>
    </xf>
    <xf numFmtId="0" fontId="9" fillId="0" borderId="49" xfId="7" applyFont="1" applyBorder="1" applyAlignment="1">
      <alignment horizontal="center" vertical="center"/>
    </xf>
    <xf numFmtId="0" fontId="9" fillId="0" borderId="60" xfId="7" applyFont="1" applyBorder="1" applyAlignment="1">
      <alignment horizontal="center" vertical="center"/>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9" fillId="0" borderId="35" xfId="7" applyFont="1" applyBorder="1">
      <alignment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9" fillId="0" borderId="39" xfId="7" applyFont="1" applyBorder="1" applyAlignment="1">
      <alignment horizontal="center" vertical="center"/>
    </xf>
    <xf numFmtId="0" fontId="9" fillId="0" borderId="42" xfId="7" applyFont="1" applyBorder="1" applyAlignment="1">
      <alignment horizontal="center" vertical="center"/>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0" fontId="9" fillId="0" borderId="30" xfId="7" applyFont="1" applyBorder="1" applyAlignment="1">
      <alignment horizontal="center"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7"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1" xfId="7" applyFont="1" applyBorder="1" applyAlignment="1">
      <alignment horizontal="center" vertical="center"/>
    </xf>
    <xf numFmtId="0" fontId="9" fillId="0" borderId="43" xfId="7" applyFont="1" applyBorder="1" applyAlignment="1">
      <alignment horizontal="center" vertical="center"/>
    </xf>
    <xf numFmtId="0" fontId="9" fillId="0" borderId="3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32"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31" xfId="7" applyFont="1" applyBorder="1" applyAlignment="1">
      <alignment horizontal="center" vertical="center"/>
    </xf>
    <xf numFmtId="0" fontId="9" fillId="0" borderId="24"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4" xfId="11" applyBorder="1" applyAlignment="1">
      <alignment horizontal="right" vertical="center" shrinkToFit="1"/>
    </xf>
    <xf numFmtId="183" fontId="9" fillId="0" borderId="76"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70"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3" fontId="3" fillId="0" borderId="5" xfId="11" applyNumberForma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Border="1" applyAlignment="1">
      <alignment horizontal="right" vertical="center" shrinkToFit="1"/>
    </xf>
    <xf numFmtId="183" fontId="9" fillId="0" borderId="4"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9"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73"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177" fontId="9" fillId="0" borderId="4" xfId="11" applyNumberFormat="1" applyFont="1" applyBorder="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4" fillId="2" borderId="28"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4"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4"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66" xfId="12" applyFont="1" applyFill="1" applyBorder="1" applyAlignment="1">
      <alignment horizontal="center" vertical="center"/>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9"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4" xfId="12" applyFont="1" applyFill="1" applyBorder="1" applyAlignment="1">
      <alignment horizontal="center" vertical="center"/>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104" xfId="15"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lignment horizontal="left" vertical="center"/>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4" xfId="18" applyFont="1" applyBorder="1">
      <alignment vertical="center"/>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6" xfId="16" applyFont="1" applyBorder="1" applyAlignment="1" applyProtection="1">
      <alignment horizontal="left" vertical="center" wrapText="1"/>
      <protection locked="0"/>
    </xf>
    <xf numFmtId="0" fontId="36" fillId="0" borderId="58" xfId="16" applyFont="1" applyBorder="1" applyAlignment="1" applyProtection="1">
      <alignment horizontal="left" vertical="center" wrapText="1"/>
      <protection locked="0"/>
    </xf>
    <xf numFmtId="0" fontId="36" fillId="0" borderId="23" xfId="16" applyFont="1" applyBorder="1" applyAlignment="1">
      <alignment horizontal="left" vertical="center"/>
    </xf>
    <xf numFmtId="0" fontId="36" fillId="0" borderId="24" xfId="16" applyFont="1" applyBorder="1" applyAlignment="1">
      <alignment horizontal="left" vertical="center"/>
    </xf>
    <xf numFmtId="0" fontId="36" fillId="0" borderId="20" xfId="16" applyFont="1" applyBorder="1" applyAlignment="1">
      <alignment horizontal="left" vertical="center" wrapText="1"/>
    </xf>
    <xf numFmtId="0" fontId="36" fillId="0" borderId="21" xfId="16" applyFont="1" applyBorder="1" applyAlignment="1">
      <alignment horizontal="left" vertical="center" wrapText="1"/>
    </xf>
    <xf numFmtId="0" fontId="36" fillId="0" borderId="2" xfId="16" applyFont="1" applyBorder="1" applyAlignment="1">
      <alignment horizontal="left" vertical="center"/>
    </xf>
    <xf numFmtId="0" fontId="36" fillId="0" borderId="40" xfId="16" applyFont="1" applyBorder="1" applyAlignment="1">
      <alignment horizontal="left" vertical="center"/>
    </xf>
    <xf numFmtId="0" fontId="36" fillId="0" borderId="9" xfId="16" applyFont="1" applyBorder="1" applyAlignment="1">
      <alignment horizontal="left" vertical="center"/>
    </xf>
    <xf numFmtId="0" fontId="36" fillId="0" borderId="54"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FF09F408-A647-4CA4-86E9-18447A7CDB13}"/>
    <cellStyle name="標準 2 3" xfId="10" xr:uid="{E28D1EF5-4372-4C59-83E4-D012298FA3C3}"/>
    <cellStyle name="標準 3" xfId="11" xr:uid="{50B3B37B-4D28-4636-83CC-7CDB867E1DF0}"/>
    <cellStyle name="標準 4" xfId="20" xr:uid="{7BA0BAC4-4001-41E4-AFB4-55526AEB4171}"/>
    <cellStyle name="標準 4_APAHO401600" xfId="16" xr:uid="{69E1038A-7CCB-484E-9D38-8FDA77C2D88B}"/>
    <cellStyle name="標準 4_APAHO4019001" xfId="19" xr:uid="{7894AD16-0A84-4C0B-8A4D-21B7554272B2}"/>
    <cellStyle name="標準 4_ZJ08_022012_青森市_2010" xfId="18" xr:uid="{6D131834-6F7D-4C20-A57E-5186E6796B7D}"/>
    <cellStyle name="標準 6" xfId="7" xr:uid="{9C73E4BC-383D-4971-B654-8552CFA928BF}"/>
    <cellStyle name="標準 6_APAHO401000" xfId="9" xr:uid="{2C41433F-9FDA-40A7-BE60-5382994FD831}"/>
    <cellStyle name="標準 6_APAHO401200_O-JJ1016-001-3_財政状況資料集(決算状況カード(各会計・関係団体))(Rev2)2" xfId="15" xr:uid="{24420196-7642-4FA1-827E-C49DD4CB4AED}"/>
    <cellStyle name="標準 6_APAHO402200_O-JJ1016-001-3_財政状況資料集(決算状況カード(各会計・関係団体))(Rev2)2" xfId="12" xr:uid="{0BD44C9C-B36F-4A6F-9F02-C8275EB72CDD}"/>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71634656-85EB-4F23-9AEF-5AF37E115016}"/>
    <cellStyle name="標準_O-JJ0722-001-3_決算状況カード(各会計・関係団体)_O-JJ1016-001-3_財政状況資料集(決算状況カード(各会計・関係団体))(Rev2)2" xfId="14" xr:uid="{E7ADDEA1-2D40-455A-81E2-C87BD64F8FA8}"/>
    <cellStyle name="標準_O-JJ0722-001-8_連結実質赤字比率に係る赤字・黒字の構成分析" xfId="17" xr:uid="{194F7970-BA9D-4C6B-9676-5FE644F5F7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30AB-417D-BF33-237F6A60DB2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53787</c:v>
                </c:pt>
                <c:pt idx="1">
                  <c:v>66776</c:v>
                </c:pt>
                <c:pt idx="2">
                  <c:v>99492</c:v>
                </c:pt>
                <c:pt idx="3">
                  <c:v>83397</c:v>
                </c:pt>
                <c:pt idx="4">
                  <c:v>116094</c:v>
                </c:pt>
              </c:numCache>
            </c:numRef>
          </c:val>
          <c:smooth val="0"/>
          <c:extLst>
            <c:ext xmlns:c16="http://schemas.microsoft.com/office/drawing/2014/chart" uri="{C3380CC4-5D6E-409C-BE32-E72D297353CC}">
              <c16:uniqueId val="{00000001-30AB-417D-BF33-237F6A60DB26}"/>
            </c:ext>
          </c:extLst>
        </c:ser>
        <c:dLbls>
          <c:showLegendKey val="0"/>
          <c:showVal val="0"/>
          <c:showCatName val="0"/>
          <c:showSerName val="0"/>
          <c:showPercent val="0"/>
          <c:showBubbleSize val="0"/>
        </c:dLbls>
        <c:marker val="1"/>
        <c:smooth val="0"/>
        <c:axId val="479029816"/>
        <c:axId val="472354344"/>
      </c:lineChart>
      <c:catAx>
        <c:axId val="479029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354344"/>
        <c:crosses val="autoZero"/>
        <c:auto val="1"/>
        <c:lblAlgn val="ctr"/>
        <c:lblOffset val="100"/>
        <c:tickLblSkip val="1"/>
        <c:tickMarkSkip val="1"/>
        <c:noMultiLvlLbl val="0"/>
      </c:catAx>
      <c:valAx>
        <c:axId val="4723543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029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2.56</c:v>
                </c:pt>
                <c:pt idx="1">
                  <c:v>2.7</c:v>
                </c:pt>
                <c:pt idx="2">
                  <c:v>4.1900000000000004</c:v>
                </c:pt>
                <c:pt idx="3">
                  <c:v>2.97</c:v>
                </c:pt>
                <c:pt idx="4">
                  <c:v>3.93</c:v>
                </c:pt>
              </c:numCache>
            </c:numRef>
          </c:val>
          <c:extLst>
            <c:ext xmlns:c16="http://schemas.microsoft.com/office/drawing/2014/chart" uri="{C3380CC4-5D6E-409C-BE32-E72D297353CC}">
              <c16:uniqueId val="{00000000-77C2-4C23-8C8F-46AD5ACC16F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10.78</c:v>
                </c:pt>
                <c:pt idx="1">
                  <c:v>10.92</c:v>
                </c:pt>
                <c:pt idx="2">
                  <c:v>10.88</c:v>
                </c:pt>
                <c:pt idx="3">
                  <c:v>10.66</c:v>
                </c:pt>
                <c:pt idx="4">
                  <c:v>11.94</c:v>
                </c:pt>
              </c:numCache>
            </c:numRef>
          </c:val>
          <c:extLst>
            <c:ext xmlns:c16="http://schemas.microsoft.com/office/drawing/2014/chart" uri="{C3380CC4-5D6E-409C-BE32-E72D297353CC}">
              <c16:uniqueId val="{00000001-77C2-4C23-8C8F-46AD5ACC16F3}"/>
            </c:ext>
          </c:extLst>
        </c:ser>
        <c:dLbls>
          <c:showLegendKey val="0"/>
          <c:showVal val="0"/>
          <c:showCatName val="0"/>
          <c:showSerName val="0"/>
          <c:showPercent val="0"/>
          <c:showBubbleSize val="0"/>
        </c:dLbls>
        <c:gapWidth val="250"/>
        <c:overlap val="100"/>
        <c:axId val="205605384"/>
        <c:axId val="20560616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0.4</c:v>
                </c:pt>
                <c:pt idx="1">
                  <c:v>0.11</c:v>
                </c:pt>
                <c:pt idx="2">
                  <c:v>1.5</c:v>
                </c:pt>
                <c:pt idx="3">
                  <c:v>-1.1399999999999999</c:v>
                </c:pt>
                <c:pt idx="4">
                  <c:v>0.23</c:v>
                </c:pt>
              </c:numCache>
            </c:numRef>
          </c:val>
          <c:smooth val="0"/>
          <c:extLst>
            <c:ext xmlns:c16="http://schemas.microsoft.com/office/drawing/2014/chart" uri="{C3380CC4-5D6E-409C-BE32-E72D297353CC}">
              <c16:uniqueId val="{00000002-77C2-4C23-8C8F-46AD5ACC16F3}"/>
            </c:ext>
          </c:extLst>
        </c:ser>
        <c:dLbls>
          <c:showLegendKey val="0"/>
          <c:showVal val="0"/>
          <c:showCatName val="0"/>
          <c:showSerName val="0"/>
          <c:showPercent val="0"/>
          <c:showBubbleSize val="0"/>
        </c:dLbls>
        <c:marker val="1"/>
        <c:smooth val="0"/>
        <c:axId val="205605384"/>
        <c:axId val="205606168"/>
      </c:lineChart>
      <c:catAx>
        <c:axId val="205605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606168"/>
        <c:crosses val="autoZero"/>
        <c:auto val="1"/>
        <c:lblAlgn val="ctr"/>
        <c:lblOffset val="100"/>
        <c:tickLblSkip val="1"/>
        <c:tickMarkSkip val="1"/>
        <c:noMultiLvlLbl val="0"/>
      </c:catAx>
      <c:valAx>
        <c:axId val="205606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605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0.02</c:v>
                </c:pt>
                <c:pt idx="2">
                  <c:v>#N/A</c:v>
                </c:pt>
                <c:pt idx="3">
                  <c:v>0.01</c:v>
                </c:pt>
                <c:pt idx="4">
                  <c:v>#N/A</c:v>
                </c:pt>
                <c:pt idx="5">
                  <c:v>0.02</c:v>
                </c:pt>
                <c:pt idx="6">
                  <c:v>#N/A</c:v>
                </c:pt>
                <c:pt idx="7">
                  <c:v>0.09</c:v>
                </c:pt>
                <c:pt idx="8">
                  <c:v>#N/A</c:v>
                </c:pt>
                <c:pt idx="9">
                  <c:v>0.02</c:v>
                </c:pt>
              </c:numCache>
            </c:numRef>
          </c:val>
          <c:extLst>
            <c:ext xmlns:c16="http://schemas.microsoft.com/office/drawing/2014/chart" uri="{C3380CC4-5D6E-409C-BE32-E72D297353CC}">
              <c16:uniqueId val="{00000000-01CC-4517-972A-71F5D546A1C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CC-4517-972A-71F5D546A1CA}"/>
            </c:ext>
          </c:extLst>
        </c:ser>
        <c:ser>
          <c:idx val="2"/>
          <c:order val="2"/>
          <c:tx>
            <c:strRef>
              <c:f>[1]データシート!$A$29</c:f>
              <c:strCache>
                <c:ptCount val="1"/>
                <c:pt idx="0">
                  <c:v>平内町漁業集落環境整備事業特別会計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01CC-4517-972A-71F5D546A1CA}"/>
            </c:ext>
          </c:extLst>
        </c:ser>
        <c:ser>
          <c:idx val="3"/>
          <c:order val="3"/>
          <c:tx>
            <c:strRef>
              <c:f>[1]データシート!$A$30</c:f>
              <c:strCache>
                <c:ptCount val="1"/>
                <c:pt idx="0">
                  <c:v>平内町公共下水道事業特別会計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01CC-4517-972A-71F5D546A1CA}"/>
            </c:ext>
          </c:extLst>
        </c:ser>
        <c:ser>
          <c:idx val="4"/>
          <c:order val="4"/>
          <c:tx>
            <c:strRef>
              <c:f>[1]データシート!$A$31</c:f>
              <c:strCache>
                <c:ptCount val="1"/>
                <c:pt idx="0">
                  <c:v>平内町後期高齢者医療特別会計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0.03</c:v>
                </c:pt>
                <c:pt idx="2">
                  <c:v>#N/A</c:v>
                </c:pt>
                <c:pt idx="3">
                  <c:v>0.01</c:v>
                </c:pt>
                <c:pt idx="4">
                  <c:v>#N/A</c:v>
                </c:pt>
                <c:pt idx="5">
                  <c:v>0.01</c:v>
                </c:pt>
                <c:pt idx="6">
                  <c:v>#N/A</c:v>
                </c:pt>
                <c:pt idx="7">
                  <c:v>0.01</c:v>
                </c:pt>
                <c:pt idx="8">
                  <c:v>#N/A</c:v>
                </c:pt>
                <c:pt idx="9">
                  <c:v>0.08</c:v>
                </c:pt>
              </c:numCache>
            </c:numRef>
          </c:val>
          <c:extLst>
            <c:ext xmlns:c16="http://schemas.microsoft.com/office/drawing/2014/chart" uri="{C3380CC4-5D6E-409C-BE32-E72D297353CC}">
              <c16:uniqueId val="{00000004-01CC-4517-972A-71F5D546A1CA}"/>
            </c:ext>
          </c:extLst>
        </c:ser>
        <c:ser>
          <c:idx val="5"/>
          <c:order val="5"/>
          <c:tx>
            <c:strRef>
              <c:f>[1]データシート!$A$32</c:f>
              <c:strCache>
                <c:ptCount val="1"/>
                <c:pt idx="0">
                  <c:v>平内町介護保険特別会計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0.61</c:v>
                </c:pt>
                <c:pt idx="2">
                  <c:v>#N/A</c:v>
                </c:pt>
                <c:pt idx="3">
                  <c:v>0.68</c:v>
                </c:pt>
                <c:pt idx="4">
                  <c:v>#N/A</c:v>
                </c:pt>
                <c:pt idx="5">
                  <c:v>0.76</c:v>
                </c:pt>
                <c:pt idx="6">
                  <c:v>#N/A</c:v>
                </c:pt>
                <c:pt idx="7">
                  <c:v>0.79</c:v>
                </c:pt>
                <c:pt idx="8">
                  <c:v>#N/A</c:v>
                </c:pt>
                <c:pt idx="9">
                  <c:v>1.02</c:v>
                </c:pt>
              </c:numCache>
            </c:numRef>
          </c:val>
          <c:extLst>
            <c:ext xmlns:c16="http://schemas.microsoft.com/office/drawing/2014/chart" uri="{C3380CC4-5D6E-409C-BE32-E72D297353CC}">
              <c16:uniqueId val="{00000005-01CC-4517-972A-71F5D546A1CA}"/>
            </c:ext>
          </c:extLst>
        </c:ser>
        <c:ser>
          <c:idx val="6"/>
          <c:order val="6"/>
          <c:tx>
            <c:strRef>
              <c:f>[1]データシート!$A$33</c:f>
              <c:strCache>
                <c:ptCount val="1"/>
                <c:pt idx="0">
                  <c:v>平内町国民健康保険特別会計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0.25</c:v>
                </c:pt>
                <c:pt idx="2">
                  <c:v>#N/A</c:v>
                </c:pt>
                <c:pt idx="3">
                  <c:v>1.99</c:v>
                </c:pt>
                <c:pt idx="4">
                  <c:v>#N/A</c:v>
                </c:pt>
                <c:pt idx="5">
                  <c:v>2.02</c:v>
                </c:pt>
                <c:pt idx="6">
                  <c:v>#N/A</c:v>
                </c:pt>
                <c:pt idx="7">
                  <c:v>2.1</c:v>
                </c:pt>
                <c:pt idx="8">
                  <c:v>#N/A</c:v>
                </c:pt>
                <c:pt idx="9">
                  <c:v>2.0499999999999998</c:v>
                </c:pt>
              </c:numCache>
            </c:numRef>
          </c:val>
          <c:extLst>
            <c:ext xmlns:c16="http://schemas.microsoft.com/office/drawing/2014/chart" uri="{C3380CC4-5D6E-409C-BE32-E72D297353CC}">
              <c16:uniqueId val="{00000006-01CC-4517-972A-71F5D546A1CA}"/>
            </c:ext>
          </c:extLst>
        </c:ser>
        <c:ser>
          <c:idx val="7"/>
          <c:order val="7"/>
          <c:tx>
            <c:strRef>
              <c:f>[1]データシート!$A$34</c:f>
              <c:strCache>
                <c:ptCount val="1"/>
                <c:pt idx="0">
                  <c:v>平内町水道事業会計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2.73</c:v>
                </c:pt>
                <c:pt idx="2">
                  <c:v>#N/A</c:v>
                </c:pt>
                <c:pt idx="3">
                  <c:v>2.88</c:v>
                </c:pt>
                <c:pt idx="4">
                  <c:v>#N/A</c:v>
                </c:pt>
                <c:pt idx="5">
                  <c:v>2.4</c:v>
                </c:pt>
                <c:pt idx="6">
                  <c:v>#N/A</c:v>
                </c:pt>
                <c:pt idx="7">
                  <c:v>2.2000000000000002</c:v>
                </c:pt>
                <c:pt idx="8">
                  <c:v>#N/A</c:v>
                </c:pt>
                <c:pt idx="9">
                  <c:v>2.36</c:v>
                </c:pt>
              </c:numCache>
            </c:numRef>
          </c:val>
          <c:extLst>
            <c:ext xmlns:c16="http://schemas.microsoft.com/office/drawing/2014/chart" uri="{C3380CC4-5D6E-409C-BE32-E72D297353CC}">
              <c16:uniqueId val="{00000007-01CC-4517-972A-71F5D546A1CA}"/>
            </c:ext>
          </c:extLst>
        </c:ser>
        <c:ser>
          <c:idx val="8"/>
          <c:order val="8"/>
          <c:tx>
            <c:strRef>
              <c:f>[1]データシート!$A$35</c:f>
              <c:strCache>
                <c:ptCount val="1"/>
                <c:pt idx="0">
                  <c:v>平内町国民健康保険平内中央病院事業会計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3.13</c:v>
                </c:pt>
                <c:pt idx="2">
                  <c:v>#N/A</c:v>
                </c:pt>
                <c:pt idx="3">
                  <c:v>3.69</c:v>
                </c:pt>
                <c:pt idx="4">
                  <c:v>#N/A</c:v>
                </c:pt>
                <c:pt idx="5">
                  <c:v>3.33</c:v>
                </c:pt>
                <c:pt idx="6">
                  <c:v>#N/A</c:v>
                </c:pt>
                <c:pt idx="7">
                  <c:v>3.49</c:v>
                </c:pt>
                <c:pt idx="8">
                  <c:v>#N/A</c:v>
                </c:pt>
                <c:pt idx="9">
                  <c:v>3.64</c:v>
                </c:pt>
              </c:numCache>
            </c:numRef>
          </c:val>
          <c:extLst>
            <c:ext xmlns:c16="http://schemas.microsoft.com/office/drawing/2014/chart" uri="{C3380CC4-5D6E-409C-BE32-E72D297353CC}">
              <c16:uniqueId val="{00000008-01CC-4517-972A-71F5D546A1CA}"/>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2.56</c:v>
                </c:pt>
                <c:pt idx="2">
                  <c:v>#N/A</c:v>
                </c:pt>
                <c:pt idx="3">
                  <c:v>2.7</c:v>
                </c:pt>
                <c:pt idx="4">
                  <c:v>#N/A</c:v>
                </c:pt>
                <c:pt idx="5">
                  <c:v>4.1900000000000004</c:v>
                </c:pt>
                <c:pt idx="6">
                  <c:v>#N/A</c:v>
                </c:pt>
                <c:pt idx="7">
                  <c:v>2.97</c:v>
                </c:pt>
                <c:pt idx="8">
                  <c:v>#N/A</c:v>
                </c:pt>
                <c:pt idx="9">
                  <c:v>3.93</c:v>
                </c:pt>
              </c:numCache>
            </c:numRef>
          </c:val>
          <c:extLst>
            <c:ext xmlns:c16="http://schemas.microsoft.com/office/drawing/2014/chart" uri="{C3380CC4-5D6E-409C-BE32-E72D297353CC}">
              <c16:uniqueId val="{00000009-01CC-4517-972A-71F5D546A1CA}"/>
            </c:ext>
          </c:extLst>
        </c:ser>
        <c:dLbls>
          <c:showLegendKey val="0"/>
          <c:showVal val="0"/>
          <c:showCatName val="0"/>
          <c:showSerName val="0"/>
          <c:showPercent val="0"/>
          <c:showBubbleSize val="0"/>
        </c:dLbls>
        <c:gapWidth val="150"/>
        <c:overlap val="100"/>
        <c:axId val="479029424"/>
        <c:axId val="479033344"/>
      </c:barChart>
      <c:catAx>
        <c:axId val="47902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033344"/>
        <c:crosses val="autoZero"/>
        <c:auto val="1"/>
        <c:lblAlgn val="ctr"/>
        <c:lblOffset val="100"/>
        <c:tickLblSkip val="1"/>
        <c:tickMarkSkip val="1"/>
        <c:noMultiLvlLbl val="0"/>
      </c:catAx>
      <c:valAx>
        <c:axId val="47903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02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579</c:v>
                </c:pt>
                <c:pt idx="5">
                  <c:v>594</c:v>
                </c:pt>
                <c:pt idx="8">
                  <c:v>603</c:v>
                </c:pt>
                <c:pt idx="11">
                  <c:v>600</c:v>
                </c:pt>
                <c:pt idx="14">
                  <c:v>583</c:v>
                </c:pt>
              </c:numCache>
            </c:numRef>
          </c:val>
          <c:extLst>
            <c:ext xmlns:c16="http://schemas.microsoft.com/office/drawing/2014/chart" uri="{C3380CC4-5D6E-409C-BE32-E72D297353CC}">
              <c16:uniqueId val="{00000000-5B94-47DD-BD9F-5D465C2DD45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94-47DD-BD9F-5D465C2DD45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94-47DD-BD9F-5D465C2DD45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10</c:v>
                </c:pt>
                <c:pt idx="3">
                  <c:v>14</c:v>
                </c:pt>
                <c:pt idx="6">
                  <c:v>15</c:v>
                </c:pt>
                <c:pt idx="9">
                  <c:v>14</c:v>
                </c:pt>
                <c:pt idx="12">
                  <c:v>13</c:v>
                </c:pt>
              </c:numCache>
            </c:numRef>
          </c:val>
          <c:extLst>
            <c:ext xmlns:c16="http://schemas.microsoft.com/office/drawing/2014/chart" uri="{C3380CC4-5D6E-409C-BE32-E72D297353CC}">
              <c16:uniqueId val="{00000003-5B94-47DD-BD9F-5D465C2DD45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339</c:v>
                </c:pt>
                <c:pt idx="3">
                  <c:v>348</c:v>
                </c:pt>
                <c:pt idx="6">
                  <c:v>393</c:v>
                </c:pt>
                <c:pt idx="9">
                  <c:v>408</c:v>
                </c:pt>
                <c:pt idx="12">
                  <c:v>407</c:v>
                </c:pt>
              </c:numCache>
            </c:numRef>
          </c:val>
          <c:extLst>
            <c:ext xmlns:c16="http://schemas.microsoft.com/office/drawing/2014/chart" uri="{C3380CC4-5D6E-409C-BE32-E72D297353CC}">
              <c16:uniqueId val="{00000004-5B94-47DD-BD9F-5D465C2DD45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94-47DD-BD9F-5D465C2DD45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94-47DD-BD9F-5D465C2DD45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587</c:v>
                </c:pt>
                <c:pt idx="3">
                  <c:v>590</c:v>
                </c:pt>
                <c:pt idx="6">
                  <c:v>591</c:v>
                </c:pt>
                <c:pt idx="9">
                  <c:v>557</c:v>
                </c:pt>
                <c:pt idx="12">
                  <c:v>507</c:v>
                </c:pt>
              </c:numCache>
            </c:numRef>
          </c:val>
          <c:extLst>
            <c:ext xmlns:c16="http://schemas.microsoft.com/office/drawing/2014/chart" uri="{C3380CC4-5D6E-409C-BE32-E72D297353CC}">
              <c16:uniqueId val="{00000007-5B94-47DD-BD9F-5D465C2DD459}"/>
            </c:ext>
          </c:extLst>
        </c:ser>
        <c:dLbls>
          <c:showLegendKey val="0"/>
          <c:showVal val="0"/>
          <c:showCatName val="0"/>
          <c:showSerName val="0"/>
          <c:showPercent val="0"/>
          <c:showBubbleSize val="0"/>
        </c:dLbls>
        <c:gapWidth val="100"/>
        <c:overlap val="100"/>
        <c:axId val="479026288"/>
        <c:axId val="20560068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357</c:v>
                </c:pt>
                <c:pt idx="2">
                  <c:v>#N/A</c:v>
                </c:pt>
                <c:pt idx="3">
                  <c:v>#N/A</c:v>
                </c:pt>
                <c:pt idx="4">
                  <c:v>358</c:v>
                </c:pt>
                <c:pt idx="5">
                  <c:v>#N/A</c:v>
                </c:pt>
                <c:pt idx="6">
                  <c:v>#N/A</c:v>
                </c:pt>
                <c:pt idx="7">
                  <c:v>396</c:v>
                </c:pt>
                <c:pt idx="8">
                  <c:v>#N/A</c:v>
                </c:pt>
                <c:pt idx="9">
                  <c:v>#N/A</c:v>
                </c:pt>
                <c:pt idx="10">
                  <c:v>379</c:v>
                </c:pt>
                <c:pt idx="11">
                  <c:v>#N/A</c:v>
                </c:pt>
                <c:pt idx="12">
                  <c:v>#N/A</c:v>
                </c:pt>
                <c:pt idx="13">
                  <c:v>344</c:v>
                </c:pt>
                <c:pt idx="14">
                  <c:v>#N/A</c:v>
                </c:pt>
              </c:numCache>
            </c:numRef>
          </c:val>
          <c:smooth val="0"/>
          <c:extLst>
            <c:ext xmlns:c16="http://schemas.microsoft.com/office/drawing/2014/chart" uri="{C3380CC4-5D6E-409C-BE32-E72D297353CC}">
              <c16:uniqueId val="{00000008-5B94-47DD-BD9F-5D465C2DD459}"/>
            </c:ext>
          </c:extLst>
        </c:ser>
        <c:dLbls>
          <c:showLegendKey val="0"/>
          <c:showVal val="0"/>
          <c:showCatName val="0"/>
          <c:showSerName val="0"/>
          <c:showPercent val="0"/>
          <c:showBubbleSize val="0"/>
        </c:dLbls>
        <c:marker val="1"/>
        <c:smooth val="0"/>
        <c:axId val="479026288"/>
        <c:axId val="205600680"/>
      </c:lineChart>
      <c:catAx>
        <c:axId val="47902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600680"/>
        <c:crosses val="autoZero"/>
        <c:auto val="1"/>
        <c:lblAlgn val="ctr"/>
        <c:lblOffset val="100"/>
        <c:tickLblSkip val="1"/>
        <c:tickMarkSkip val="1"/>
        <c:noMultiLvlLbl val="0"/>
      </c:catAx>
      <c:valAx>
        <c:axId val="205600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02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6685</c:v>
                </c:pt>
                <c:pt idx="5">
                  <c:v>6653</c:v>
                </c:pt>
                <c:pt idx="8">
                  <c:v>6545</c:v>
                </c:pt>
                <c:pt idx="11">
                  <c:v>6539</c:v>
                </c:pt>
                <c:pt idx="14">
                  <c:v>6949</c:v>
                </c:pt>
              </c:numCache>
            </c:numRef>
          </c:val>
          <c:extLst>
            <c:ext xmlns:c16="http://schemas.microsoft.com/office/drawing/2014/chart" uri="{C3380CC4-5D6E-409C-BE32-E72D297353CC}">
              <c16:uniqueId val="{00000000-0184-4055-AE39-FCD45A98E59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184-4055-AE39-FCD45A98E59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1259</c:v>
                </c:pt>
                <c:pt idx="5">
                  <c:v>1516</c:v>
                </c:pt>
                <c:pt idx="8">
                  <c:v>1643</c:v>
                </c:pt>
                <c:pt idx="11">
                  <c:v>1843</c:v>
                </c:pt>
                <c:pt idx="14">
                  <c:v>1812</c:v>
                </c:pt>
              </c:numCache>
            </c:numRef>
          </c:val>
          <c:extLst>
            <c:ext xmlns:c16="http://schemas.microsoft.com/office/drawing/2014/chart" uri="{C3380CC4-5D6E-409C-BE32-E72D297353CC}">
              <c16:uniqueId val="{00000002-0184-4055-AE39-FCD45A98E59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84-4055-AE39-FCD45A98E59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84-4055-AE39-FCD45A98E59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84-4055-AE39-FCD45A98E59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670</c:v>
                </c:pt>
                <c:pt idx="3">
                  <c:v>620</c:v>
                </c:pt>
                <c:pt idx="6">
                  <c:v>516</c:v>
                </c:pt>
                <c:pt idx="9">
                  <c:v>501</c:v>
                </c:pt>
                <c:pt idx="12">
                  <c:v>468</c:v>
                </c:pt>
              </c:numCache>
            </c:numRef>
          </c:val>
          <c:extLst>
            <c:ext xmlns:c16="http://schemas.microsoft.com/office/drawing/2014/chart" uri="{C3380CC4-5D6E-409C-BE32-E72D297353CC}">
              <c16:uniqueId val="{00000006-0184-4055-AE39-FCD45A98E59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134</c:v>
                </c:pt>
                <c:pt idx="3">
                  <c:v>137</c:v>
                </c:pt>
                <c:pt idx="6">
                  <c:v>129</c:v>
                </c:pt>
                <c:pt idx="9">
                  <c:v>123</c:v>
                </c:pt>
                <c:pt idx="12">
                  <c:v>115</c:v>
                </c:pt>
              </c:numCache>
            </c:numRef>
          </c:val>
          <c:extLst>
            <c:ext xmlns:c16="http://schemas.microsoft.com/office/drawing/2014/chart" uri="{C3380CC4-5D6E-409C-BE32-E72D297353CC}">
              <c16:uniqueId val="{00000007-0184-4055-AE39-FCD45A98E59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4563</c:v>
                </c:pt>
                <c:pt idx="3">
                  <c:v>4574</c:v>
                </c:pt>
                <c:pt idx="6">
                  <c:v>4696</c:v>
                </c:pt>
                <c:pt idx="9">
                  <c:v>4681</c:v>
                </c:pt>
                <c:pt idx="12">
                  <c:v>4671</c:v>
                </c:pt>
              </c:numCache>
            </c:numRef>
          </c:val>
          <c:extLst>
            <c:ext xmlns:c16="http://schemas.microsoft.com/office/drawing/2014/chart" uri="{C3380CC4-5D6E-409C-BE32-E72D297353CC}">
              <c16:uniqueId val="{00000008-0184-4055-AE39-FCD45A98E59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84-4055-AE39-FCD45A98E59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5282</c:v>
                </c:pt>
                <c:pt idx="3">
                  <c:v>5321</c:v>
                </c:pt>
                <c:pt idx="6">
                  <c:v>5461</c:v>
                </c:pt>
                <c:pt idx="9">
                  <c:v>5625</c:v>
                </c:pt>
                <c:pt idx="12">
                  <c:v>6163</c:v>
                </c:pt>
              </c:numCache>
            </c:numRef>
          </c:val>
          <c:extLst>
            <c:ext xmlns:c16="http://schemas.microsoft.com/office/drawing/2014/chart" uri="{C3380CC4-5D6E-409C-BE32-E72D297353CC}">
              <c16:uniqueId val="{0000000A-0184-4055-AE39-FCD45A98E597}"/>
            </c:ext>
          </c:extLst>
        </c:ser>
        <c:dLbls>
          <c:showLegendKey val="0"/>
          <c:showVal val="0"/>
          <c:showCatName val="0"/>
          <c:showSerName val="0"/>
          <c:showPercent val="0"/>
          <c:showBubbleSize val="0"/>
        </c:dLbls>
        <c:gapWidth val="100"/>
        <c:overlap val="100"/>
        <c:axId val="205603424"/>
        <c:axId val="20560146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2706</c:v>
                </c:pt>
                <c:pt idx="2">
                  <c:v>#N/A</c:v>
                </c:pt>
                <c:pt idx="3">
                  <c:v>#N/A</c:v>
                </c:pt>
                <c:pt idx="4">
                  <c:v>2484</c:v>
                </c:pt>
                <c:pt idx="5">
                  <c:v>#N/A</c:v>
                </c:pt>
                <c:pt idx="6">
                  <c:v>#N/A</c:v>
                </c:pt>
                <c:pt idx="7">
                  <c:v>2614</c:v>
                </c:pt>
                <c:pt idx="8">
                  <c:v>#N/A</c:v>
                </c:pt>
                <c:pt idx="9">
                  <c:v>#N/A</c:v>
                </c:pt>
                <c:pt idx="10">
                  <c:v>2549</c:v>
                </c:pt>
                <c:pt idx="11">
                  <c:v>#N/A</c:v>
                </c:pt>
                <c:pt idx="12">
                  <c:v>#N/A</c:v>
                </c:pt>
                <c:pt idx="13">
                  <c:v>2657</c:v>
                </c:pt>
                <c:pt idx="14">
                  <c:v>#N/A</c:v>
                </c:pt>
              </c:numCache>
            </c:numRef>
          </c:val>
          <c:smooth val="0"/>
          <c:extLst>
            <c:ext xmlns:c16="http://schemas.microsoft.com/office/drawing/2014/chart" uri="{C3380CC4-5D6E-409C-BE32-E72D297353CC}">
              <c16:uniqueId val="{0000000B-0184-4055-AE39-FCD45A98E597}"/>
            </c:ext>
          </c:extLst>
        </c:ser>
        <c:dLbls>
          <c:showLegendKey val="0"/>
          <c:showVal val="0"/>
          <c:showCatName val="0"/>
          <c:showSerName val="0"/>
          <c:showPercent val="0"/>
          <c:showBubbleSize val="0"/>
        </c:dLbls>
        <c:marker val="1"/>
        <c:smooth val="0"/>
        <c:axId val="205603424"/>
        <c:axId val="205601464"/>
      </c:lineChart>
      <c:catAx>
        <c:axId val="20560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601464"/>
        <c:crosses val="autoZero"/>
        <c:auto val="1"/>
        <c:lblAlgn val="ctr"/>
        <c:lblOffset val="100"/>
        <c:tickLblSkip val="1"/>
        <c:tickMarkSkip val="1"/>
        <c:noMultiLvlLbl val="0"/>
      </c:catAx>
      <c:valAx>
        <c:axId val="205601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60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452</c:v>
                </c:pt>
                <c:pt idx="1">
                  <c:v>452</c:v>
                </c:pt>
                <c:pt idx="2">
                  <c:v>490</c:v>
                </c:pt>
              </c:numCache>
            </c:numRef>
          </c:val>
          <c:extLst>
            <c:ext xmlns:c16="http://schemas.microsoft.com/office/drawing/2014/chart" uri="{C3380CC4-5D6E-409C-BE32-E72D297353CC}">
              <c16:uniqueId val="{00000000-0735-40EA-B5B0-6469374F5C5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149</c:v>
                </c:pt>
                <c:pt idx="1">
                  <c:v>239</c:v>
                </c:pt>
                <c:pt idx="2">
                  <c:v>239</c:v>
                </c:pt>
              </c:numCache>
            </c:numRef>
          </c:val>
          <c:extLst>
            <c:ext xmlns:c16="http://schemas.microsoft.com/office/drawing/2014/chart" uri="{C3380CC4-5D6E-409C-BE32-E72D297353CC}">
              <c16:uniqueId val="{00000001-0735-40EA-B5B0-6469374F5C5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779</c:v>
                </c:pt>
                <c:pt idx="1">
                  <c:v>830</c:v>
                </c:pt>
                <c:pt idx="2">
                  <c:v>768</c:v>
                </c:pt>
              </c:numCache>
            </c:numRef>
          </c:val>
          <c:extLst>
            <c:ext xmlns:c16="http://schemas.microsoft.com/office/drawing/2014/chart" uri="{C3380CC4-5D6E-409C-BE32-E72D297353CC}">
              <c16:uniqueId val="{00000002-0735-40EA-B5B0-6469374F5C56}"/>
            </c:ext>
          </c:extLst>
        </c:ser>
        <c:dLbls>
          <c:showLegendKey val="0"/>
          <c:showVal val="0"/>
          <c:showCatName val="0"/>
          <c:showSerName val="0"/>
          <c:showPercent val="0"/>
          <c:showBubbleSize val="0"/>
        </c:dLbls>
        <c:gapWidth val="120"/>
        <c:overlap val="100"/>
        <c:axId val="205603032"/>
        <c:axId val="205601072"/>
      </c:barChart>
      <c:catAx>
        <c:axId val="205603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5601072"/>
        <c:crosses val="autoZero"/>
        <c:auto val="1"/>
        <c:lblAlgn val="ctr"/>
        <c:lblOffset val="100"/>
        <c:tickLblSkip val="1"/>
        <c:tickMarkSkip val="1"/>
        <c:noMultiLvlLbl val="0"/>
      </c:catAx>
      <c:valAx>
        <c:axId val="205601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5603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{548E10C4-5EBD-417D-BAD2-9F4B38BF9A8E}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D7A-4A03-9B65-7FDE9CDB69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{D1A6ECBA-F2FB-4558-AEE4-F72376131803}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7A-4A03-9B65-7FDE9CDB69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{FD2DEE0B-C9B4-43D2-9FAC-E54242F51648}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7A-4A03-9B65-7FDE9CDB69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{8AEB2041-05F6-470E-8B6E-6B0166BE13C0}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7A-4A03-9B65-7FDE9CDB69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{54BE1C3D-3B9F-41DD-A8D4-CFF9CD586B37}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7A-4A03-9B65-7FDE9CDB69B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{7DDDD9DB-6087-44B0-9EA8-46137BF2AA00}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D7A-4A03-9B65-7FDE9CDB69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{A57DF76E-BE70-4FB4-A126-544CBC2839FA}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D7A-4A03-9B65-7FDE9CDB69B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{C1392E64-70D8-4DA5-9F57-B727FB04DC31}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D7A-4A03-9B65-7FDE9CDB69B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{6073238A-35B2-4C20-95CE-175E60BA7941}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D7A-4A03-9B65-7FDE9CDB69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62.2</c:v>
                </c:pt>
                <c:pt idx="16">
                  <c:v>63</c:v>
                </c:pt>
              </c:numCache>
            </c:numRef>
          </c:xVal>
          <c:yVal>
            <c:numRef>
              <c:f>公会計指標分析・財政指標組合せ分析表!$BP$51:$DC$51</c:f>
              <c:numCache>
                <c:formatCode>#,##0.0;"▲ "#,##0.0</c:formatCode>
                <c:ptCount val="40"/>
                <c:pt idx="8">
                  <c:v>70.099999999999994</c:v>
                </c:pt>
                <c:pt idx="16">
                  <c:v>73.599999999999994</c:v>
                </c:pt>
              </c:numCache>
            </c:numRef>
          </c:yVal>
          <c:smooth val="0"/>
          <c:extLst>
            <c:ext xmlns:c16="http://schemas.microsoft.com/office/drawing/2014/chart" uri="{C3380CC4-5D6E-409C-BE32-E72D297353CC}">
              <c16:uniqueId val="{00000009-3D7A-4A03-9B65-7FDE9CDB69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{12BE67B4-701D-4D66-B18D-C163F8454F90}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D7A-4A03-9B65-7FDE9CDB69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{D7158E11-FCCA-4C7A-9941-DBF236DF865A}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7A-4A03-9B65-7FDE9CDB69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{88E9DFBC-CB33-479B-A884-FB02A94BC4CA}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7A-4A03-9B65-7FDE9CDB69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{0725BEE3-A0DB-474A-85FB-DDD8F5611808}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7A-4A03-9B65-7FDE9CDB69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{ECFED8A8-C730-47E9-AE40-C92C8814870C}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7A-4A03-9B65-7FDE9CDB69B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{A27F31D2-B2F9-4571-9CD1-913FF7A9920E}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D7A-4A03-9B65-7FDE9CDB69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{A1CD1AE1-63B9-4BD0-A085-6EE4499818D7}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D7A-4A03-9B65-7FDE9CDB69B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{B979A35F-1058-4BB4-A391-BCD613E6CC15}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D7A-4A03-9B65-7FDE9CDB69B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{FB77F733-3298-4FB2-AD13-685A82C6B07F}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D7A-4A03-9B65-7FDE9CDB69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59.8</c:v>
                </c:pt>
                <c:pt idx="16">
                  <c:v>61.4</c:v>
                </c:pt>
              </c:numCache>
            </c:numRef>
          </c:xVal>
          <c:yVal>
            <c:numRef>
              <c:f>公会計指標分析・財政指標組合せ分析表!$BP$55:$DC$55</c:f>
              <c:numCache>
                <c:formatCode>#,##0.0;"▲ "#,##0.0</c:formatCode>
                <c:ptCount val="40"/>
                <c:pt idx="8">
                  <c:v>51.4</c:v>
                </c:pt>
                <c:pt idx="16">
                  <c:v>46.8</c:v>
                </c:pt>
              </c:numCache>
            </c:numRef>
          </c:yVal>
          <c:smooth val="0"/>
          <c:extLst>
            <c:ext xmlns:c16="http://schemas.microsoft.com/office/drawing/2014/chart" uri="{C3380CC4-5D6E-409C-BE32-E72D297353CC}">
              <c16:uniqueId val="{00000013-3D7A-4A03-9B65-7FDE9CDB69BB}"/>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59.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9"/>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{A74AB706-5393-400C-A87F-6B538E383A68}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D74-41D7-8D14-9D3E2C4CCE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{5E321E9B-D802-4055-AB4A-5443DAE1467F}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74-41D7-8D14-9D3E2C4CCE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{7BA84AB8-6F20-4369-8867-29DEA0EAE146}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74-41D7-8D14-9D3E2C4CCE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{043D0A36-09FE-4B4F-95F5-5DBCB2499CB7}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74-41D7-8D14-9D3E2C4CCE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{A8C4A1EB-32E2-42B9-A8AF-369F478F2613}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74-41D7-8D14-9D3E2C4CCE9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{FFB24627-C402-4764-85DC-640DA99B80F0}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D74-41D7-8D14-9D3E2C4CCE9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{3E41D3A2-2CFC-417B-B1E7-8C913617E81C}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D74-41D7-8D14-9D3E2C4CCE9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{5C7B80E7-B065-45C1-AA81-AF8F6237E536}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D74-41D7-8D14-9D3E2C4CCE9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{E20C7BAC-D247-4A50-868B-D8A0BF658934}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D74-41D7-8D14-9D3E2C4CCE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9.9</c:v>
                </c:pt>
                <c:pt idx="16">
                  <c:v>10.3</c:v>
                </c:pt>
                <c:pt idx="24">
                  <c:v>10.5</c:v>
                </c:pt>
                <c:pt idx="32">
                  <c:v>10.4</c:v>
                </c:pt>
              </c:numCache>
            </c:numRef>
          </c:xVal>
          <c:yVal>
            <c:numRef>
              <c:f>公会計指標分析・財政指標組合せ分析表!$BP$73:$DC$73</c:f>
              <c:numCache>
                <c:formatCode>#,##0.0;"▲ "#,##0.0</c:formatCode>
                <c:ptCount val="40"/>
                <c:pt idx="0">
                  <c:v>74.900000000000006</c:v>
                </c:pt>
                <c:pt idx="8">
                  <c:v>70.099999999999994</c:v>
                </c:pt>
                <c:pt idx="16">
                  <c:v>73.599999999999994</c:v>
                </c:pt>
                <c:pt idx="24">
                  <c:v>70.099999999999994</c:v>
                </c:pt>
                <c:pt idx="32">
                  <c:v>75.3</c:v>
                </c:pt>
              </c:numCache>
            </c:numRef>
          </c:yVal>
          <c:smooth val="0"/>
          <c:extLst>
            <c:ext xmlns:c16="http://schemas.microsoft.com/office/drawing/2014/chart" uri="{C3380CC4-5D6E-409C-BE32-E72D297353CC}">
              <c16:uniqueId val="{00000009-CD74-41D7-8D14-9D3E2C4CCE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{A07565B9-C7BB-4F6E-B215-88F78786F055}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D74-41D7-8D14-9D3E2C4CCE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{A1068AE4-D2D4-4A7B-98C4-C195723E3C73}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74-41D7-8D14-9D3E2C4CCE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{20373A39-DCE9-4DD9-87B0-D9E75B340463}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74-41D7-8D14-9D3E2C4CCE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{CE95D52C-6432-4352-8576-F0C1FA1F7B39}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74-41D7-8D14-9D3E2C4CCE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{4E12652B-F53F-495C-8F79-835ED983C398}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74-41D7-8D14-9D3E2C4CCE9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{6C69930D-F5C9-4365-BC3A-6AC11ED4C7E0}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D74-41D7-8D14-9D3E2C4CCE9A}"/>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{AD16E343-2D2D-4025-8782-2C3771F75627}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D74-41D7-8D14-9D3E2C4CCE9A}"/>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{3C7D2724-3E58-4C7D-8B59-68ECD6C0832C}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D74-41D7-8D14-9D3E2C4CCE9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{3AFFFF50-A98D-42FC-B225-E7410A584FE0}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D74-41D7-8D14-9D3E2C4CCE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CD74-41D7-8D14-9D3E2C4CCE9A}"/>
            </c:ext>
          </c:extLst>
        </c:ser>
        <c:dLbls>
          <c:showLegendKey val="0"/>
          <c:showVal val="1"/>
          <c:showCatName val="0"/>
          <c:showSerName val="0"/>
          <c:showPercent val="0"/>
          <c:showBubbleSize val="0"/>
        </c:dLbls>
        <c:axId val="84219776"/>
        <c:axId val="84234240"/>
      </c:scatterChart>
      <c:valAx>
        <c:axId val="84219776"/>
        <c:scaling>
          <c:orientation val="minMax"/>
          <c:max val="10.9"/>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7889D45-0E0B-44AF-A4F1-3F62CF944D77}"/>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CBB82FA-8170-459B-8F27-63A2BA3DF751}"/>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3E8EC967-5D63-4A48-BC03-D5FF1563BBE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D1408E-24E6-4388-A7D4-1E3C10E6AA48}"/>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E298EF6-5BD2-4EC4-9044-8BC4B72D1A47}"/>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13599B55-BC7D-402C-96B1-C394C6D524B3}"/>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2C393222-579C-4B06-BEE0-333D8894EB16}"/>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726D04F1-5478-4818-8235-216B7831D067}"/>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77C2C835-E81E-4D3E-9061-E9BB13BEF596}"/>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4CD11D98-7DA0-4F31-81E3-C16EB0E6FF2A}"/>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CE7A9648-C820-43E1-A84C-11D12CF88CF6}"/>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F03FDC43-773C-4964-89D5-51BFB68118D1}"/>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9626B75F-9530-4E35-A282-5ADF555533DD}"/>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4E857179-46EC-49A1-9F9F-6136A227FF42}"/>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AA7DCD8C-AA40-4928-911D-038F37F0ECD4}"/>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DA6B6BEC-EB9A-4501-8FCB-068C5173E448}"/>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BB3CC3E3-448C-4E8B-A37F-57EAD7B6F6E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38999E5-1D7F-4CD9-B63F-838FF745E1D9}"/>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B41E18BE-369F-43BC-A43A-6E5D2935B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286BACE8-232C-4710-8692-679A2EF1BCE8}"/>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FA796769-39A3-4F29-BCF1-F1C51B76316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年度をピークに元利償還金が減少に転じたことにより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年度の実質公債費比率の分子は平成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百万円となった。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今後は過疎対策事業債発行額の増や、老朽化した公共施設等の更新にかかる起債発行が見込まれており、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下水道事業を中心に公営企業への繰出金が増えることで公債費に準ずる経費として実質公債費比率に算入される金額も増加する見込みであることから、当面の間、比率の悪化が懸念されるところではあるが、適債事業の取捨選択や公営企業会計の事業見直しや料金改定なども検討しながら財政運営に努め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E60A78D3-18CB-40BD-BBBF-E6699CB6D68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BC39A8D7-0CEE-45F2-AA6A-5121258E2CB7}"/>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CAF6383-DEB9-48A9-B0A0-B90E7997734F}"/>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669086F7-3757-4852-8722-1423A9BF0A0C}"/>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満期一括償還債の借入なし。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B07D8ADD-6359-4641-8FC3-0372731BD8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1A904BD4-349C-4963-9BE1-80A5A98BF279}"/>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8D74695D-B5E0-4757-A9C0-74D97D9CF053}"/>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C75F1BF8-B53F-4E65-B048-FCE989DE3509}"/>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90D938BF-0147-4C26-BE8F-57AFD002F4D8}"/>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13CCDC1E-0999-4C5A-8380-23C152FAE86D}"/>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6FE281C3-39C9-4019-BD07-882DE3D40675}"/>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24F016A4-BB8A-47A0-ADD6-09D1325253C1}"/>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F08A8B9-DE93-4049-90CE-A205620B802C}"/>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5035F233-5903-4264-A101-9FAD47C55133}"/>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97A3BA6F-B11A-44D4-B739-EA2A4A234DF2}"/>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163B3AC1-14B7-42A9-9FCE-7CE555D08A6C}"/>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29134472-9DDD-4DC2-BF4A-00AD980C0E34}"/>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3E147A95-2972-4410-8590-6C9D3A5F578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1A36B9EF-4F08-43F0-8B6B-8571B0A6C9BA}"/>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58ACF28-3FD7-47D5-91EE-B09A34ED795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164DE6A8-E720-427A-88C7-9D5398F721E4}"/>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EB9EDB74-CC27-43D4-BE0B-419B89EB5F9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504D6A65-7638-4516-9FD6-1706478C937C}"/>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E7938C3E-843B-4EC4-B5E6-998CF8AD362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9147B921-0AAC-4235-994E-DC9A195F3A0C}"/>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E15E3838-9710-46FF-8ABA-552F039205E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令和元年度は消防庁舎や防災無線の更新等により起債発行額が膨らみ、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地方債現在高の増（約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百万円）となった一方で、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老朽化施設への修繕へ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を取り崩した結果、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百万円）となったことにより将来負担比率の分子は約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出金見込額は依然として高い水準にあり、地方債現在高も徐々に増加していく見通しであることから、今後とも地方債発行の抑制や公営企業会計事業の抜本的見直しによる基準外繰出金の抑制に努め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8AAF9C6F-209F-4936-B41C-F0025F5E2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A057BE4-3B20-4277-AFAB-D17BBD4100A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65E26C4-5375-4571-A883-EF7E6853DDAC}"/>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4FF800F1-7384-42A3-BF79-F2429EE09A5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2EE8E93D-D7FE-4FE0-8A95-615FF2CCA8B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A4EA9F3E-EA51-461B-9A32-40C975D991AB}"/>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C3EF201F-2D21-4C9A-A30C-9CA2A2ED9449}"/>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929875B-81EE-4856-8E35-9F03E90C14D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B15631C1-1BF0-4B84-868C-14CA2B9738FD}"/>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FE521326-786C-47A8-8E29-9D6B698F9077}"/>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17FB71A9-5F00-471F-A5EB-03685225E8BE}"/>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財政調整基金へ約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百万円を歳計剰余金として積み立てたこと、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特定目的基金である下水道事業債償還基金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百万円、森林環境基金へ約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百万円積み立てた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ことであり、一方主な減要因は、財政調整基金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百万円を消費税率増に伴う経費増への財源とし、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公共施設等整備基金のうち、約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公共施設の整備財源とし、下水道事業債償還基金のうち、前年度積み立て分を取り崩し、償還財源としたことである。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財政調整基金は、地方交付税の減や災害発生時の対応、社会保障関係経費の増大に備え、取り崩し等に配慮しながら積み増しを考えたい。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減債基金は、将来の公債費負担を勘案し、短期的に積み立てを行い、以降は公債費負担の平準化のため、財政状況を見ながら徐々に取り崩しを行う見通しである。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については、公共施設等整備基金以外の基金は現状を維持する見通しで、公共施設等整備基金は将来の財政需要に備えて引き続き経費削減等によりねん出した財源を積み立てしながら、公共施設等の整備にかかる需要が増大した際に取り崩しを行う考え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53AD4-00DC-4749-A27C-3B9D99D2CF9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56D50F51-7F25-4BA6-9EF5-A07D7FBEBDF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F9D95C5-5A4A-4838-B7A9-B0AF800E6299}"/>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・公共施設等整備基金：町が行う公共施設、その他の施設の整備に要する経費の財源に充てる。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・地域づくり特別事業基金：地域の実情をふまえ、個性豊かな魅力ある地域づくりを行い、町の活性化を推進する。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・地域福祉基金：高齢者の居宅における福祉の増進に関する事業等を行う団体に対する補助等を行い、高齢者福祉の増進を図る。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・下水道事業債償還基金：公共用水域の水質保全と町民の生活環境の向上を図るために生活排水等の処理施設を整備する事業に関する下水道事業債の元利償還に要する経費の財源に充てる。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・森林環境基金：森林環境譲与税を森林経営管理のための経費の財源に充てる。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・公共施設等整備基金：老朽化が進む公共施設の整備の財源とするため約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百万円取り崩した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ことが大きく影響し減となっている。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・下水道事業債償還基金：県からの補助金を原資に約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百万円を積み立てる一方で、前年度積み立て分を取り崩して下水道事業債の償還財源に充てていることから、ほぼ横ばいで推移している。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・森林環境基金：森林環境譲与税のうち森林経営管理のための経費へ充当した残りを積み立てたため増となっている。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前述の増減理由に記載のあるとおり、将来の財政需要に見極め、引き続き経費削減等によりねん出した財源を積み立てしながら、公共施設等の整備にかかる需要が増大した際に取り崩しを行う見通しである。短期的には、消防庁舎の整備に　伴う起債対象外事業費に対して充当を予定している。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・その他の特定目的基金：前述の増減理由に記載のあるとおり、今後も推移していく見通しであることから、基金残高はほぼ横ばいになると見込んでいる。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7FC160B6-510B-4C15-B03D-DAF41ABD203F}"/>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58786A47-7A66-4211-9C8C-AA41BE78995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AC91C8A-5AF3-4E85-BDEB-551C358C5548}"/>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地方交付税額の減や災害発生時の対応、社会保障関係経費の増大などに備え積み立てを行っており、近年は基金運用益の発生に伴う微増のみで推移して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令和元年度は取り崩しを上回る歳計剰余金を積み立てた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め増となった。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需要が見込まれる減債基金や公共施設等整備基金（特定目的基金）を重点的に積み増し、基金運用益のみの積み立てをしてきたところであるが、公債費の増や、老朽化した施設の更新についての財源等を考慮し、財政調整基金に積み立てることも検討していきた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327112E-A360-41C4-9A49-D35CFA6D57B8}"/>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21F32748-7CCC-449E-A275-E4E6CF88F14A}"/>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F69D0BA-492A-426C-B2F2-2E2711914DCD}"/>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老朽化した消防庁舎や本庁舎の建設に備え、地方債残高の増加が懸念されることから、将来の公債費負担に備えて積み立てを行ってお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り、令和元年度は、基金運用益の発生に伴い微増となっている。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記消防庁舎や本庁舎建設等に伴う公債費の増と財政状況を見極めて、必要な分歳計剰余金処分に伴う積み増し等を考慮していきたい。その後、中長期的に公債費の伸びと財政状況を勘案して基金の取り崩しを行う見通し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8FCAD7DD-4255-43D3-B741-7DBD54B57BE6}"/>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２９年度に公共施設等総合管理計画を策定し、公共施設等の長寿命化に加え、公共建築物の延べ床面積を３割削減する目標を掲げた。有形固定資産減価償却率は類似団体より少し高い水準にあるが、今後は個別施設計画を策定し、公共施設等の効率的な管理を推進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141968</xdr:rowOff>
    </xdr:from>
    <xdr:to>
      <xdr:col>15</xdr:col>
      <xdr:colOff>187325</xdr:colOff>
      <xdr:row>32</xdr:row>
      <xdr:rowOff>72118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117294</xdr:rowOff>
    </xdr:from>
    <xdr:to>
      <xdr:col>11</xdr:col>
      <xdr:colOff>187325</xdr:colOff>
      <xdr:row>32</xdr:row>
      <xdr:rowOff>47444</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2476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168094</xdr:rowOff>
    </xdr:from>
    <xdr:to>
      <xdr:col>15</xdr:col>
      <xdr:colOff>136525</xdr:colOff>
      <xdr:row>32</xdr:row>
      <xdr:rowOff>21318</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2527300" y="6254569"/>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88" name="n_3aveValue有形固定資産減価償却率">
          <a:extLst>
            <a:ext uri="{FF2B5EF4-FFF2-40B4-BE49-F238E27FC236}">
              <a16:creationId xmlns:a16="http://schemas.microsoft.com/office/drawing/2014/main" id="{00000000-0008-0000-0000-000058000000}"/>
            </a:ext>
          </a:extLst>
        </xdr:cNvPr>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89" name="n_4aveValue有形固定資産減価償却率">
          <a:extLst>
            <a:ext uri="{FF2B5EF4-FFF2-40B4-BE49-F238E27FC236}">
              <a16:creationId xmlns:a16="http://schemas.microsoft.com/office/drawing/2014/main" id="{00000000-0008-0000-0000-000059000000}"/>
            </a:ext>
          </a:extLst>
        </xdr:cNvPr>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63245</xdr:rowOff>
    </xdr:from>
    <xdr:ext cx="405111" cy="259045"/>
    <xdr:sp macro="" textlink="">
      <xdr:nvSpPr>
        <xdr:cNvPr id="90" name="n_2mainValue有形固定資産減価償却率">
          <a:extLst>
            <a:ext uri="{FF2B5EF4-FFF2-40B4-BE49-F238E27FC236}">
              <a16:creationId xmlns:a16="http://schemas.microsoft.com/office/drawing/2014/main" id="{00000000-0008-0000-0000-00005A000000}"/>
            </a:ext>
          </a:extLst>
        </xdr:cNvPr>
        <xdr:cNvSpPr txBox="1"/>
      </xdr:nvSpPr>
      <xdr:spPr>
        <a:xfrm>
          <a:off x="3086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38571</xdr:rowOff>
    </xdr:from>
    <xdr:ext cx="405111" cy="259045"/>
    <xdr:sp macro="" textlink="">
      <xdr:nvSpPr>
        <xdr:cNvPr id="91" name="n_3mainValue有形固定資産減価償却率">
          <a:extLst>
            <a:ext uri="{FF2B5EF4-FFF2-40B4-BE49-F238E27FC236}">
              <a16:creationId xmlns:a16="http://schemas.microsoft.com/office/drawing/2014/main" id="{00000000-0008-0000-0000-00005B000000}"/>
            </a:ext>
          </a:extLst>
        </xdr:cNvPr>
        <xdr:cNvSpPr txBox="1"/>
      </xdr:nvSpPr>
      <xdr:spPr>
        <a:xfrm>
          <a:off x="23247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年度まで職員の採用停止をし、職員数の削減をしたのちも定員管理計画に基づき、職員数を類似団体よりも少なく適正な定員管理に努めていることが考えられる。</a:t>
          </a:r>
          <a:endParaRPr lang="ja-JP" altLang="ja-JP">
            <a:effectLst/>
            <a:latin typeface="ＭＳ Ｐゴシック" panose="020B0600070205080204" pitchFamily="50" charset="-128"/>
            <a:ea typeface="ＭＳ Ｐゴシック" panose="020B0600070205080204" pitchFamily="50" charset="-128"/>
          </a:endParaRPr>
        </a:p>
        <a:p>
          <a:pPr algn="l"/>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しかし、消防庁舎や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防災無線、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本庁舎の更新等により基金の取崩しと地方債発行額の増加により比率の増加が見込まれるため、これまで以上に中長期的な財政見通しに注視する必要がある。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00000000-0008-0000-00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23" name="債務償還比率最小値テキスト">
          <a:extLst>
            <a:ext uri="{FF2B5EF4-FFF2-40B4-BE49-F238E27FC236}">
              <a16:creationId xmlns:a16="http://schemas.microsoft.com/office/drawing/2014/main" id="{00000000-0008-0000-0000-00007B000000}"/>
            </a:ext>
          </a:extLst>
        </xdr:cNvPr>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25" name="債務償還比率最大値テキスト">
          <a:extLst>
            <a:ext uri="{FF2B5EF4-FFF2-40B4-BE49-F238E27FC236}">
              <a16:creationId xmlns:a16="http://schemas.microsoft.com/office/drawing/2014/main" id="{00000000-0008-0000-0000-00007D000000}"/>
            </a:ext>
          </a:extLst>
        </xdr:cNvPr>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27" name="債務償還比率平均値テキスト">
          <a:extLst>
            <a:ext uri="{FF2B5EF4-FFF2-40B4-BE49-F238E27FC236}">
              <a16:creationId xmlns:a16="http://schemas.microsoft.com/office/drawing/2014/main" id="{00000000-0008-0000-0000-00007F000000}"/>
            </a:ext>
          </a:extLst>
        </xdr:cNvPr>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88126</xdr:rowOff>
    </xdr:from>
    <xdr:to>
      <xdr:col>76</xdr:col>
      <xdr:colOff>73025</xdr:colOff>
      <xdr:row>30</xdr:row>
      <xdr:rowOff>18276</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744700" y="58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111003</xdr:rowOff>
    </xdr:from>
    <xdr:ext cx="469744" cy="259045"/>
    <xdr:sp macro="" textlink="">
      <xdr:nvSpPr>
        <xdr:cNvPr id="139" name="債務償還比率該当値テキスト">
          <a:extLst>
            <a:ext uri="{FF2B5EF4-FFF2-40B4-BE49-F238E27FC236}">
              <a16:creationId xmlns:a16="http://schemas.microsoft.com/office/drawing/2014/main" id="{00000000-0008-0000-0000-00008B000000}"/>
            </a:ext>
          </a:extLst>
        </xdr:cNvPr>
        <xdr:cNvSpPr txBox="1"/>
      </xdr:nvSpPr>
      <xdr:spPr>
        <a:xfrm>
          <a:off x="14846300" y="568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20889</xdr:rowOff>
    </xdr:from>
    <xdr:to>
      <xdr:col>72</xdr:col>
      <xdr:colOff>123825</xdr:colOff>
      <xdr:row>29</xdr:row>
      <xdr:rowOff>122489</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4033500" y="57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71689</xdr:rowOff>
    </xdr:from>
    <xdr:to>
      <xdr:col>76</xdr:col>
      <xdr:colOff>22225</xdr:colOff>
      <xdr:row>29</xdr:row>
      <xdr:rowOff>138926</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084300" y="5815264"/>
          <a:ext cx="711200" cy="6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145560</xdr:rowOff>
    </xdr:from>
    <xdr:to>
      <xdr:col>68</xdr:col>
      <xdr:colOff>123825</xdr:colOff>
      <xdr:row>29</xdr:row>
      <xdr:rowOff>75710</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3271500" y="57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24910</xdr:rowOff>
    </xdr:from>
    <xdr:to>
      <xdr:col>72</xdr:col>
      <xdr:colOff>73025</xdr:colOff>
      <xdr:row>29</xdr:row>
      <xdr:rowOff>71689</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3322300" y="5768485"/>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121400</xdr:rowOff>
    </xdr:from>
    <xdr:to>
      <xdr:col>64</xdr:col>
      <xdr:colOff>123825</xdr:colOff>
      <xdr:row>29</xdr:row>
      <xdr:rowOff>51550</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2509500" y="56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750</xdr:rowOff>
    </xdr:from>
    <xdr:to>
      <xdr:col>68</xdr:col>
      <xdr:colOff>73025</xdr:colOff>
      <xdr:row>29</xdr:row>
      <xdr:rowOff>24910</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2560300" y="5744325"/>
          <a:ext cx="762000" cy="2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166636</xdr:rowOff>
    </xdr:from>
    <xdr:to>
      <xdr:col>60</xdr:col>
      <xdr:colOff>123825</xdr:colOff>
      <xdr:row>29</xdr:row>
      <xdr:rowOff>96786</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1747500" y="57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750</xdr:rowOff>
    </xdr:from>
    <xdr:to>
      <xdr:col>64</xdr:col>
      <xdr:colOff>73025</xdr:colOff>
      <xdr:row>29</xdr:row>
      <xdr:rowOff>45986</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1798300" y="5744325"/>
          <a:ext cx="762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48" name="n_1aveValue債務償還比率">
          <a:extLst>
            <a:ext uri="{FF2B5EF4-FFF2-40B4-BE49-F238E27FC236}">
              <a16:creationId xmlns:a16="http://schemas.microsoft.com/office/drawing/2014/main" id="{00000000-0008-0000-0000-000094000000}"/>
            </a:ext>
          </a:extLst>
        </xdr:cNvPr>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49" name="n_2aveValue債務償還比率">
          <a:extLst>
            <a:ext uri="{FF2B5EF4-FFF2-40B4-BE49-F238E27FC236}">
              <a16:creationId xmlns:a16="http://schemas.microsoft.com/office/drawing/2014/main" id="{00000000-0008-0000-0000-000095000000}"/>
            </a:ext>
          </a:extLst>
        </xdr:cNvPr>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50" name="n_3aveValue債務償還比率">
          <a:extLst>
            <a:ext uri="{FF2B5EF4-FFF2-40B4-BE49-F238E27FC236}">
              <a16:creationId xmlns:a16="http://schemas.microsoft.com/office/drawing/2014/main" id="{00000000-0008-0000-0000-000096000000}"/>
            </a:ext>
          </a:extLst>
        </xdr:cNvPr>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51" name="n_4aveValue債務償還比率">
          <a:extLst>
            <a:ext uri="{FF2B5EF4-FFF2-40B4-BE49-F238E27FC236}">
              <a16:creationId xmlns:a16="http://schemas.microsoft.com/office/drawing/2014/main" id="{00000000-0008-0000-0000-000097000000}"/>
            </a:ext>
          </a:extLst>
        </xdr:cNvPr>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139016</xdr:rowOff>
    </xdr:from>
    <xdr:ext cx="469744" cy="259045"/>
    <xdr:sp macro="" textlink="">
      <xdr:nvSpPr>
        <xdr:cNvPr id="152" name="n_1mainValue債務償還比率">
          <a:extLst>
            <a:ext uri="{FF2B5EF4-FFF2-40B4-BE49-F238E27FC236}">
              <a16:creationId xmlns:a16="http://schemas.microsoft.com/office/drawing/2014/main" id="{00000000-0008-0000-0000-000098000000}"/>
            </a:ext>
          </a:extLst>
        </xdr:cNvPr>
        <xdr:cNvSpPr txBox="1"/>
      </xdr:nvSpPr>
      <xdr:spPr>
        <a:xfrm>
          <a:off x="13836727" y="55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92237</xdr:rowOff>
    </xdr:from>
    <xdr:ext cx="469744" cy="259045"/>
    <xdr:sp macro="" textlink="">
      <xdr:nvSpPr>
        <xdr:cNvPr id="153" name="n_2mainValue債務償還比率">
          <a:extLst>
            <a:ext uri="{FF2B5EF4-FFF2-40B4-BE49-F238E27FC236}">
              <a16:creationId xmlns:a16="http://schemas.microsoft.com/office/drawing/2014/main" id="{00000000-0008-0000-0000-000099000000}"/>
            </a:ext>
          </a:extLst>
        </xdr:cNvPr>
        <xdr:cNvSpPr txBox="1"/>
      </xdr:nvSpPr>
      <xdr:spPr>
        <a:xfrm>
          <a:off x="13087427" y="54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68077</xdr:rowOff>
    </xdr:from>
    <xdr:ext cx="469744" cy="259045"/>
    <xdr:sp macro="" textlink="">
      <xdr:nvSpPr>
        <xdr:cNvPr id="154" name="n_3mainValue債務償還比率">
          <a:extLst>
            <a:ext uri="{FF2B5EF4-FFF2-40B4-BE49-F238E27FC236}">
              <a16:creationId xmlns:a16="http://schemas.microsoft.com/office/drawing/2014/main" id="{00000000-0008-0000-0000-00009A000000}"/>
            </a:ext>
          </a:extLst>
        </xdr:cNvPr>
        <xdr:cNvSpPr txBox="1"/>
      </xdr:nvSpPr>
      <xdr:spPr>
        <a:xfrm>
          <a:off x="12325427" y="546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113313</xdr:rowOff>
    </xdr:from>
    <xdr:ext cx="469744" cy="259045"/>
    <xdr:sp macro="" textlink="">
      <xdr:nvSpPr>
        <xdr:cNvPr id="155" name="n_4mainValue債務償還比率">
          <a:extLst>
            <a:ext uri="{FF2B5EF4-FFF2-40B4-BE49-F238E27FC236}">
              <a16:creationId xmlns:a16="http://schemas.microsoft.com/office/drawing/2014/main" id="{00000000-0008-0000-0000-00009B000000}"/>
            </a:ext>
          </a:extLst>
        </xdr:cNvPr>
        <xdr:cNvSpPr txBox="1"/>
      </xdr:nvSpPr>
      <xdr:spPr>
        <a:xfrm>
          <a:off x="11563427" y="551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00000000-0008-0000-0000-00009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154940</xdr:rowOff>
    </xdr:from>
    <xdr:to>
      <xdr:col>15</xdr:col>
      <xdr:colOff>101600</xdr:colOff>
      <xdr:row>36</xdr:row>
      <xdr:rowOff>85090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2857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78740</xdr:rowOff>
    </xdr:from>
    <xdr:to>
      <xdr:col>10</xdr:col>
      <xdr:colOff>165100</xdr:colOff>
      <xdr:row>36</xdr:row>
      <xdr:rowOff>8890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1968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129540</xdr:rowOff>
    </xdr:from>
    <xdr:to>
      <xdr:col>15</xdr:col>
      <xdr:colOff>50800</xdr:colOff>
      <xdr:row>36</xdr:row>
      <xdr:rowOff>34290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2019300" y="61302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100-00004E000000}"/>
            </a:ext>
          </a:extLst>
        </xdr:cNvPr>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79" name="n_4aveValue【道路】&#10;有形固定資産減価償却率">
          <a:extLst>
            <a:ext uri="{FF2B5EF4-FFF2-40B4-BE49-F238E27FC236}">
              <a16:creationId xmlns:a16="http://schemas.microsoft.com/office/drawing/2014/main" id="{00000000-0008-0000-0100-00004F000000}"/>
            </a:ext>
          </a:extLst>
        </xdr:cNvPr>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76217</xdr:rowOff>
    </xdr:from>
    <xdr:ext cx="405111" cy="259045"/>
    <xdr:sp macro="" textlink="">
      <xdr:nvSpPr>
        <xdr:cNvPr id="80" name="n_2mainValue【道路】&#10;有形固定資産減価償却率">
          <a:extLst>
            <a:ext uri="{FF2B5EF4-FFF2-40B4-BE49-F238E27FC236}">
              <a16:creationId xmlns:a16="http://schemas.microsoft.com/office/drawing/2014/main" id="{00000000-0008-0000-0100-000050000000}"/>
            </a:ext>
          </a:extLst>
        </xdr:cNvPr>
        <xdr:cNvSpPr txBox="1"/>
      </xdr:nvSpPr>
      <xdr:spPr>
        <a:xfrm>
          <a:off x="2705744"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xdr:rowOff>
    </xdr:from>
    <xdr:ext cx="405111" cy="259045"/>
    <xdr:sp macro="" textlink="">
      <xdr:nvSpPr>
        <xdr:cNvPr id="81" name="n_3mainValue【道路】&#10;有形固定資産減価償却率">
          <a:extLst>
            <a:ext uri="{FF2B5EF4-FFF2-40B4-BE49-F238E27FC236}">
              <a16:creationId xmlns:a16="http://schemas.microsoft.com/office/drawing/2014/main" id="{00000000-0008-0000-0100-000051000000}"/>
            </a:ext>
          </a:extLst>
        </xdr:cNvPr>
        <xdr:cNvSpPr txBox="1"/>
      </xdr:nvSpPr>
      <xdr:spPr>
        <a:xfrm>
          <a:off x="18167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1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06" name="【道路】&#10;一人当たり延長最小値テキスト">
          <a:extLst>
            <a:ext uri="{FF2B5EF4-FFF2-40B4-BE49-F238E27FC236}">
              <a16:creationId xmlns:a16="http://schemas.microsoft.com/office/drawing/2014/main" id="{00000000-0008-0000-0100-00006A000000}"/>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08" name="【道路】&#10;一人当たり延長最大値テキスト">
          <a:extLst>
            <a:ext uri="{FF2B5EF4-FFF2-40B4-BE49-F238E27FC236}">
              <a16:creationId xmlns:a16="http://schemas.microsoft.com/office/drawing/2014/main" id="{00000000-0008-0000-0100-00006C000000}"/>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10" name="【道路】&#10;一人当たり延長平均値テキスト">
          <a:extLst>
            <a:ext uri="{FF2B5EF4-FFF2-40B4-BE49-F238E27FC236}">
              <a16:creationId xmlns:a16="http://schemas.microsoft.com/office/drawing/2014/main" id="{00000000-0008-0000-0100-00006E000000}"/>
            </a:ext>
          </a:extLst>
        </xdr:cNvPr>
        <xdr:cNvSpPr txBox="1"/>
      </xdr:nvSpPr>
      <xdr:spPr>
        <a:xfrm>
          <a:off x="10515600" y="644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49555</xdr:rowOff>
    </xdr:from>
    <xdr:to>
      <xdr:col>46</xdr:col>
      <xdr:colOff>38100</xdr:colOff>
      <xdr:row>39</xdr:row>
      <xdr:rowOff>151155</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8699500" y="67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57232</xdr:rowOff>
    </xdr:from>
    <xdr:to>
      <xdr:col>41</xdr:col>
      <xdr:colOff>101600</xdr:colOff>
      <xdr:row>39</xdr:row>
      <xdr:rowOff>158832</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7810500" y="67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100355</xdr:rowOff>
    </xdr:from>
    <xdr:to>
      <xdr:col>45</xdr:col>
      <xdr:colOff>177800</xdr:colOff>
      <xdr:row>39</xdr:row>
      <xdr:rowOff>108032</xdr:rowOff>
    </xdr:to>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flipV="1">
          <a:off x="7861300" y="6786905"/>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24" name="n_1aveValue【道路】&#10;一人当たり延長">
          <a:extLst>
            <a:ext uri="{FF2B5EF4-FFF2-40B4-BE49-F238E27FC236}">
              <a16:creationId xmlns:a16="http://schemas.microsoft.com/office/drawing/2014/main" id="{00000000-0008-0000-0100-00007C000000}"/>
            </a:ext>
          </a:extLst>
        </xdr:cNvPr>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25" name="n_2aveValue【道路】&#10;一人当たり延長">
          <a:extLst>
            <a:ext uri="{FF2B5EF4-FFF2-40B4-BE49-F238E27FC236}">
              <a16:creationId xmlns:a16="http://schemas.microsoft.com/office/drawing/2014/main" id="{00000000-0008-0000-0100-00007D000000}"/>
            </a:ext>
          </a:extLst>
        </xdr:cNvPr>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26" name="n_3aveValue【道路】&#10;一人当たり延長">
          <a:extLst>
            <a:ext uri="{FF2B5EF4-FFF2-40B4-BE49-F238E27FC236}">
              <a16:creationId xmlns:a16="http://schemas.microsoft.com/office/drawing/2014/main" id="{00000000-0008-0000-0100-00007E000000}"/>
            </a:ext>
          </a:extLst>
        </xdr:cNvPr>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27" name="n_4aveValue【道路】&#10;一人当たり延長">
          <a:extLst>
            <a:ext uri="{FF2B5EF4-FFF2-40B4-BE49-F238E27FC236}">
              <a16:creationId xmlns:a16="http://schemas.microsoft.com/office/drawing/2014/main" id="{00000000-0008-0000-0100-00007F000000}"/>
            </a:ext>
          </a:extLst>
        </xdr:cNvPr>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142282</xdr:rowOff>
    </xdr:from>
    <xdr:ext cx="534377" cy="259045"/>
    <xdr:sp macro="" textlink="">
      <xdr:nvSpPr>
        <xdr:cNvPr id="128" name="n_2mainValue【道路】&#10;一人当たり延長">
          <a:extLst>
            <a:ext uri="{FF2B5EF4-FFF2-40B4-BE49-F238E27FC236}">
              <a16:creationId xmlns:a16="http://schemas.microsoft.com/office/drawing/2014/main" id="{00000000-0008-0000-0100-000080000000}"/>
            </a:ext>
          </a:extLst>
        </xdr:cNvPr>
        <xdr:cNvSpPr txBox="1"/>
      </xdr:nvSpPr>
      <xdr:spPr>
        <a:xfrm>
          <a:off x="8483111" y="68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149959</xdr:rowOff>
    </xdr:from>
    <xdr:ext cx="534377" cy="259045"/>
    <xdr:sp macro="" textlink="">
      <xdr:nvSpPr>
        <xdr:cNvPr id="129" name="n_3mainValue【道路】&#10;一人当たり延長">
          <a:extLst>
            <a:ext uri="{FF2B5EF4-FFF2-40B4-BE49-F238E27FC236}">
              <a16:creationId xmlns:a16="http://schemas.microsoft.com/office/drawing/2014/main" id="{00000000-0008-0000-0100-000081000000}"/>
            </a:ext>
          </a:extLst>
        </xdr:cNvPr>
        <xdr:cNvSpPr txBox="1"/>
      </xdr:nvSpPr>
      <xdr:spPr>
        <a:xfrm>
          <a:off x="7594111" y="68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00000000-0008-0000-0100-00009B0000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00000000-0008-0000-0100-00009D000000}"/>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100-00009F000000}"/>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1968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38100</xdr:rowOff>
    </xdr:from>
    <xdr:to>
      <xdr:col>15</xdr:col>
      <xdr:colOff>50800</xdr:colOff>
      <xdr:row>60</xdr:row>
      <xdr:rowOff>53340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2019300" y="10325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176" name="n_4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78" name="n_3main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100-0000CD000000}"/>
            </a:ext>
          </a:extLst>
        </xdr:cNvPr>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100-0000CF000000}"/>
            </a:ext>
          </a:extLst>
        </xdr:cNvPr>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66826</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100-0000D1000000}"/>
            </a:ext>
          </a:extLst>
        </xdr:cNvPr>
        <xdr:cNvSpPr txBox="1"/>
      </xdr:nvSpPr>
      <xdr:spPr>
        <a:xfrm>
          <a:off x="10515600" y="1052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14" name="フローチャート: 判断 213">
          <a:extLst>
            <a:ext uri="{FF2B5EF4-FFF2-40B4-BE49-F238E27FC236}">
              <a16:creationId xmlns:a16="http://schemas.microsoft.com/office/drawing/2014/main" id="{00000000-0008-0000-0100-0000D6000000}"/>
            </a:ext>
          </a:extLst>
        </xdr:cNvPr>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112550</xdr:rowOff>
    </xdr:from>
    <xdr:to>
      <xdr:col>46</xdr:col>
      <xdr:colOff>38100</xdr:colOff>
      <xdr:row>62</xdr:row>
      <xdr:rowOff>42700</xdr:rowOff>
    </xdr:to>
    <xdr:sp macro="" textlink="">
      <xdr:nvSpPr>
        <xdr:cNvPr id="220" name="楕円 219">
          <a:extLst>
            <a:ext uri="{FF2B5EF4-FFF2-40B4-BE49-F238E27FC236}">
              <a16:creationId xmlns:a16="http://schemas.microsoft.com/office/drawing/2014/main" id="{00000000-0008-0000-0100-0000DC000000}"/>
            </a:ext>
          </a:extLst>
        </xdr:cNvPr>
        <xdr:cNvSpPr/>
      </xdr:nvSpPr>
      <xdr:spPr>
        <a:xfrm>
          <a:off x="8699500" y="105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126349</xdr:rowOff>
    </xdr:from>
    <xdr:to>
      <xdr:col>41</xdr:col>
      <xdr:colOff>101600</xdr:colOff>
      <xdr:row>62</xdr:row>
      <xdr:rowOff>56499</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7810500" y="105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163350</xdr:rowOff>
    </xdr:from>
    <xdr:to>
      <xdr:col>45</xdr:col>
      <xdr:colOff>177800</xdr:colOff>
      <xdr:row>62</xdr:row>
      <xdr:rowOff>5699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7861300" y="10621800"/>
          <a:ext cx="8890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87270</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84507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89331</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7561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59227</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8450795" y="10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73026</xdr:rowOff>
    </xdr:from>
    <xdr:ext cx="599010" cy="259045"/>
    <xdr:sp macro="" textlink="">
      <xdr:nvSpPr>
        <xdr:cNvPr id="228" name="n_3main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7561795" y="1036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1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00000-0008-0000-0100-0000FF00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00000000-0008-0000-0100-000001010000}"/>
            </a:ext>
          </a:extLst>
        </xdr:cNvPr>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164935</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100-000003010000}"/>
            </a:ext>
          </a:extLst>
        </xdr:cNvPr>
        <xdr:cNvSpPr txBox="1"/>
      </xdr:nvSpPr>
      <xdr:spPr>
        <a:xfrm>
          <a:off x="4673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64" name="フローチャート: 判断 263">
          <a:extLst>
            <a:ext uri="{FF2B5EF4-FFF2-40B4-BE49-F238E27FC236}">
              <a16:creationId xmlns:a16="http://schemas.microsoft.com/office/drawing/2014/main" id="{00000000-0008-0000-0100-000008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124461</xdr:rowOff>
    </xdr:from>
    <xdr:to>
      <xdr:col>15</xdr:col>
      <xdr:colOff>101600</xdr:colOff>
      <xdr:row>81</xdr:row>
      <xdr:rowOff>54611</xdr:rowOff>
    </xdr:to>
    <xdr:sp macro="" textlink="">
      <xdr:nvSpPr>
        <xdr:cNvPr id="270" name="楕円 269">
          <a:extLst>
            <a:ext uri="{FF2B5EF4-FFF2-40B4-BE49-F238E27FC236}">
              <a16:creationId xmlns:a16="http://schemas.microsoft.com/office/drawing/2014/main" id="{00000000-0008-0000-0100-00000E010000}"/>
            </a:ext>
          </a:extLst>
        </xdr:cNvPr>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54248</xdr:rowOff>
    </xdr:from>
    <xdr:to>
      <xdr:col>10</xdr:col>
      <xdr:colOff>165100</xdr:colOff>
      <xdr:row>83</xdr:row>
      <xdr:rowOff>155848</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1968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83</xdr:row>
      <xdr:rowOff>105048</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flipV="1">
          <a:off x="2019300" y="13891261"/>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100-000011010000}"/>
            </a:ext>
          </a:extLst>
        </xdr:cNvPr>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153506</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100-000012010000}"/>
            </a:ext>
          </a:extLst>
        </xdr:cNvPr>
        <xdr:cNvSpPr txBox="1"/>
      </xdr:nvSpPr>
      <xdr:spPr>
        <a:xfrm>
          <a:off x="2705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100-000013010000}"/>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276" name="n_4aveValue【公営住宅】&#10;有形固定資産減価償却率">
          <a:extLst>
            <a:ext uri="{FF2B5EF4-FFF2-40B4-BE49-F238E27FC236}">
              <a16:creationId xmlns:a16="http://schemas.microsoft.com/office/drawing/2014/main" id="{00000000-0008-0000-0100-000014010000}"/>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77" name="n_2mainValue【公営住宅】&#10;有形固定資産減価償却率">
          <a:extLst>
            <a:ext uri="{FF2B5EF4-FFF2-40B4-BE49-F238E27FC236}">
              <a16:creationId xmlns:a16="http://schemas.microsoft.com/office/drawing/2014/main" id="{00000000-0008-0000-0100-00001501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146975</xdr:rowOff>
    </xdr:from>
    <xdr:ext cx="405111" cy="259045"/>
    <xdr:sp macro="" textlink="">
      <xdr:nvSpPr>
        <xdr:cNvPr id="278" name="n_3mainValue【公営住宅】&#10;有形固定資産減価償却率">
          <a:extLst>
            <a:ext uri="{FF2B5EF4-FFF2-40B4-BE49-F238E27FC236}">
              <a16:creationId xmlns:a16="http://schemas.microsoft.com/office/drawing/2014/main" id="{00000000-0008-0000-0100-000016010000}"/>
            </a:ext>
          </a:extLst>
        </xdr:cNvPr>
        <xdr:cNvSpPr txBox="1"/>
      </xdr:nvSpPr>
      <xdr:spPr>
        <a:xfrm>
          <a:off x="1816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00000000-0008-0000-01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03" name="【公営住宅】&#10;一人当たり面積最小値テキスト">
          <a:extLst>
            <a:ext uri="{FF2B5EF4-FFF2-40B4-BE49-F238E27FC236}">
              <a16:creationId xmlns:a16="http://schemas.microsoft.com/office/drawing/2014/main" id="{00000000-0008-0000-0100-00002F010000}"/>
            </a:ext>
          </a:extLst>
        </xdr:cNvPr>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05" name="【公営住宅】&#10;一人当たり面積最大値テキスト">
          <a:extLst>
            <a:ext uri="{FF2B5EF4-FFF2-40B4-BE49-F238E27FC236}">
              <a16:creationId xmlns:a16="http://schemas.microsoft.com/office/drawing/2014/main" id="{00000000-0008-0000-0100-000031010000}"/>
            </a:ext>
          </a:extLst>
        </xdr:cNvPr>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123080</xdr:rowOff>
    </xdr:from>
    <xdr:ext cx="469744" cy="259045"/>
    <xdr:sp macro="" textlink="">
      <xdr:nvSpPr>
        <xdr:cNvPr id="307" name="【公営住宅】&#10;一人当たり面積平均値テキスト">
          <a:extLst>
            <a:ext uri="{FF2B5EF4-FFF2-40B4-BE49-F238E27FC236}">
              <a16:creationId xmlns:a16="http://schemas.microsoft.com/office/drawing/2014/main" id="{00000000-0008-0000-0100-000033010000}"/>
            </a:ext>
          </a:extLst>
        </xdr:cNvPr>
        <xdr:cNvSpPr txBox="1"/>
      </xdr:nvSpPr>
      <xdr:spPr>
        <a:xfrm>
          <a:off x="10515600" y="1452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12" name="フローチャート: 判断 311">
          <a:extLst>
            <a:ext uri="{FF2B5EF4-FFF2-40B4-BE49-F238E27FC236}">
              <a16:creationId xmlns:a16="http://schemas.microsoft.com/office/drawing/2014/main" id="{00000000-0008-0000-0100-000038010000}"/>
            </a:ext>
          </a:extLst>
        </xdr:cNvPr>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8889</xdr:rowOff>
    </xdr:from>
    <xdr:to>
      <xdr:col>46</xdr:col>
      <xdr:colOff>38100</xdr:colOff>
      <xdr:row>86</xdr:row>
      <xdr:rowOff>110489</xdr:rowOff>
    </xdr:to>
    <xdr:sp macro="" textlink="">
      <xdr:nvSpPr>
        <xdr:cNvPr id="318" name="楕円 317">
          <a:extLst>
            <a:ext uri="{FF2B5EF4-FFF2-40B4-BE49-F238E27FC236}">
              <a16:creationId xmlns:a16="http://schemas.microsoft.com/office/drawing/2014/main" id="{00000000-0008-0000-0100-00003E010000}"/>
            </a:ext>
          </a:extLst>
        </xdr:cNvPr>
        <xdr:cNvSpPr/>
      </xdr:nvSpPr>
      <xdr:spPr>
        <a:xfrm>
          <a:off x="8699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21082</xdr:rowOff>
    </xdr:from>
    <xdr:to>
      <xdr:col>41</xdr:col>
      <xdr:colOff>101600</xdr:colOff>
      <xdr:row>86</xdr:row>
      <xdr:rowOff>122682</xdr:rowOff>
    </xdr:to>
    <xdr:sp macro="" textlink="">
      <xdr:nvSpPr>
        <xdr:cNvPr id="319" name="楕円 318">
          <a:extLst>
            <a:ext uri="{FF2B5EF4-FFF2-40B4-BE49-F238E27FC236}">
              <a16:creationId xmlns:a16="http://schemas.microsoft.com/office/drawing/2014/main" id="{00000000-0008-0000-0100-00003F010000}"/>
            </a:ext>
          </a:extLst>
        </xdr:cNvPr>
        <xdr:cNvSpPr/>
      </xdr:nvSpPr>
      <xdr:spPr>
        <a:xfrm>
          <a:off x="7810500" y="147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59689</xdr:rowOff>
    </xdr:from>
    <xdr:to>
      <xdr:col>45</xdr:col>
      <xdr:colOff>177800</xdr:colOff>
      <xdr:row>86</xdr:row>
      <xdr:rowOff>71882</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7861300" y="14804389"/>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21" name="n_1aveValue【公営住宅】&#10;一人当たり面積">
          <a:extLst>
            <a:ext uri="{FF2B5EF4-FFF2-40B4-BE49-F238E27FC236}">
              <a16:creationId xmlns:a16="http://schemas.microsoft.com/office/drawing/2014/main" id="{00000000-0008-0000-0100-000041010000}"/>
            </a:ext>
          </a:extLst>
        </xdr:cNvPr>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22" name="n_2aveValue【公営住宅】&#10;一人当たり面積">
          <a:extLst>
            <a:ext uri="{FF2B5EF4-FFF2-40B4-BE49-F238E27FC236}">
              <a16:creationId xmlns:a16="http://schemas.microsoft.com/office/drawing/2014/main" id="{00000000-0008-0000-0100-000042010000}"/>
            </a:ext>
          </a:extLst>
        </xdr:cNvPr>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23" name="n_3aveValue【公営住宅】&#10;一人当たり面積">
          <a:extLst>
            <a:ext uri="{FF2B5EF4-FFF2-40B4-BE49-F238E27FC236}">
              <a16:creationId xmlns:a16="http://schemas.microsoft.com/office/drawing/2014/main" id="{00000000-0008-0000-0100-000043010000}"/>
            </a:ext>
          </a:extLst>
        </xdr:cNvPr>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24" name="n_4aveValue【公営住宅】&#10;一人当たり面積">
          <a:extLst>
            <a:ext uri="{FF2B5EF4-FFF2-40B4-BE49-F238E27FC236}">
              <a16:creationId xmlns:a16="http://schemas.microsoft.com/office/drawing/2014/main" id="{00000000-0008-0000-0100-000044010000}"/>
            </a:ext>
          </a:extLst>
        </xdr:cNvPr>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101616</xdr:rowOff>
    </xdr:from>
    <xdr:ext cx="469744" cy="259045"/>
    <xdr:sp macro="" textlink="">
      <xdr:nvSpPr>
        <xdr:cNvPr id="325" name="n_2mainValue【公営住宅】&#10;一人当たり面積">
          <a:extLst>
            <a:ext uri="{FF2B5EF4-FFF2-40B4-BE49-F238E27FC236}">
              <a16:creationId xmlns:a16="http://schemas.microsoft.com/office/drawing/2014/main" id="{00000000-0008-0000-0100-000045010000}"/>
            </a:ext>
          </a:extLst>
        </xdr:cNvPr>
        <xdr:cNvSpPr txBox="1"/>
      </xdr:nvSpPr>
      <xdr:spPr>
        <a:xfrm>
          <a:off x="8515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113809</xdr:rowOff>
    </xdr:from>
    <xdr:ext cx="469744" cy="259045"/>
    <xdr:sp macro="" textlink="">
      <xdr:nvSpPr>
        <xdr:cNvPr id="326" name="n_3mainValue【公営住宅】&#10;一人当たり面積">
          <a:extLst>
            <a:ext uri="{FF2B5EF4-FFF2-40B4-BE49-F238E27FC236}">
              <a16:creationId xmlns:a16="http://schemas.microsoft.com/office/drawing/2014/main" id="{00000000-0008-0000-0100-000046010000}"/>
            </a:ext>
          </a:extLst>
        </xdr:cNvPr>
        <xdr:cNvSpPr txBox="1"/>
      </xdr:nvSpPr>
      <xdr:spPr>
        <a:xfrm>
          <a:off x="7626427"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港湾・漁港】&#10;有形固定資産減価償却率グラフ枠">
          <a:extLst>
            <a:ext uri="{FF2B5EF4-FFF2-40B4-BE49-F238E27FC236}">
              <a16:creationId xmlns:a16="http://schemas.microsoft.com/office/drawing/2014/main" id="{00000000-0008-0000-0100-00005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107</xdr:row>
      <xdr:rowOff>40005</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4634865" y="17215486"/>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58437</xdr:rowOff>
    </xdr:from>
    <xdr:ext cx="405111" cy="259045"/>
    <xdr:sp macro="" textlink="">
      <xdr:nvSpPr>
        <xdr:cNvPr id="351" name="【港湾・漁港】&#10;有形固定資産減価償却率最小値テキスト">
          <a:extLst>
            <a:ext uri="{FF2B5EF4-FFF2-40B4-BE49-F238E27FC236}">
              <a16:creationId xmlns:a16="http://schemas.microsoft.com/office/drawing/2014/main" id="{00000000-0008-0000-0100-00005F010000}"/>
            </a:ext>
          </a:extLst>
        </xdr:cNvPr>
        <xdr:cNvSpPr txBox="1"/>
      </xdr:nvSpPr>
      <xdr:spPr>
        <a:xfrm>
          <a:off x="4673600" y="184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40005</xdr:rowOff>
    </xdr:from>
    <xdr:to>
      <xdr:col>24</xdr:col>
      <xdr:colOff>152400</xdr:colOff>
      <xdr:row>107</xdr:row>
      <xdr:rowOff>40005</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4546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340478" cy="259045"/>
    <xdr:sp macro="" textlink="">
      <xdr:nvSpPr>
        <xdr:cNvPr id="353" name="【港湾・漁港】&#10;有形固定資産減価償却率最大値テキスト">
          <a:extLst>
            <a:ext uri="{FF2B5EF4-FFF2-40B4-BE49-F238E27FC236}">
              <a16:creationId xmlns:a16="http://schemas.microsoft.com/office/drawing/2014/main" id="{00000000-0008-0000-0100-000061010000}"/>
            </a:ext>
          </a:extLst>
        </xdr:cNvPr>
        <xdr:cNvSpPr txBox="1"/>
      </xdr:nvSpPr>
      <xdr:spPr>
        <a:xfrm>
          <a:off x="4673600" y="169907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55" name="【港湾・漁港】&#10;有形固定資産減価償却率平均値テキスト">
          <a:extLst>
            <a:ext uri="{FF2B5EF4-FFF2-40B4-BE49-F238E27FC236}">
              <a16:creationId xmlns:a16="http://schemas.microsoft.com/office/drawing/2014/main" id="{00000000-0008-0000-0100-000063010000}"/>
            </a:ext>
          </a:extLst>
        </xdr:cNvPr>
        <xdr:cNvSpPr txBox="1"/>
      </xdr:nvSpPr>
      <xdr:spPr>
        <a:xfrm>
          <a:off x="4673600" y="1827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124461</xdr:rowOff>
    </xdr:from>
    <xdr:to>
      <xdr:col>24</xdr:col>
      <xdr:colOff>114300</xdr:colOff>
      <xdr:row>107</xdr:row>
      <xdr:rowOff>54611</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45847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57786</xdr:rowOff>
    </xdr:from>
    <xdr:to>
      <xdr:col>20</xdr:col>
      <xdr:colOff>38100</xdr:colOff>
      <xdr:row>106</xdr:row>
      <xdr:rowOff>159386</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3746500" y="1823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23495</xdr:rowOff>
    </xdr:from>
    <xdr:to>
      <xdr:col>15</xdr:col>
      <xdr:colOff>101600</xdr:colOff>
      <xdr:row>106</xdr:row>
      <xdr:rowOff>125095</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2857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170180</xdr:rowOff>
    </xdr:from>
    <xdr:to>
      <xdr:col>10</xdr:col>
      <xdr:colOff>165100</xdr:colOff>
      <xdr:row>106</xdr:row>
      <xdr:rowOff>100330</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1968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29211</xdr:rowOff>
    </xdr:from>
    <xdr:to>
      <xdr:col>6</xdr:col>
      <xdr:colOff>38100</xdr:colOff>
      <xdr:row>106</xdr:row>
      <xdr:rowOff>130811</xdr:rowOff>
    </xdr:to>
    <xdr:sp macro="" textlink="">
      <xdr:nvSpPr>
        <xdr:cNvPr id="360" name="フローチャート: 判断 359">
          <a:extLst>
            <a:ext uri="{FF2B5EF4-FFF2-40B4-BE49-F238E27FC236}">
              <a16:creationId xmlns:a16="http://schemas.microsoft.com/office/drawing/2014/main" id="{00000000-0008-0000-0100-000068010000}"/>
            </a:ext>
          </a:extLst>
        </xdr:cNvPr>
        <xdr:cNvSpPr/>
      </xdr:nvSpPr>
      <xdr:spPr>
        <a:xfrm>
          <a:off x="1079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99695</xdr:rowOff>
    </xdr:from>
    <xdr:to>
      <xdr:col>15</xdr:col>
      <xdr:colOff>101600</xdr:colOff>
      <xdr:row>106</xdr:row>
      <xdr:rowOff>29845</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2857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61595</xdr:rowOff>
    </xdr:from>
    <xdr:to>
      <xdr:col>10</xdr:col>
      <xdr:colOff>165100</xdr:colOff>
      <xdr:row>105</xdr:row>
      <xdr:rowOff>163195</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1968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112395</xdr:rowOff>
    </xdr:from>
    <xdr:to>
      <xdr:col>15</xdr:col>
      <xdr:colOff>50800</xdr:colOff>
      <xdr:row>105</xdr:row>
      <xdr:rowOff>150495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2019300" y="1811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4463</xdr:rowOff>
    </xdr:from>
    <xdr:ext cx="405111" cy="259045"/>
    <xdr:sp macro="" textlink="">
      <xdr:nvSpPr>
        <xdr:cNvPr id="369" name="n_1aveValue【港湾・漁港】&#10;有形固定資産減価償却率">
          <a:extLst>
            <a:ext uri="{FF2B5EF4-FFF2-40B4-BE49-F238E27FC236}">
              <a16:creationId xmlns:a16="http://schemas.microsoft.com/office/drawing/2014/main" id="{00000000-0008-0000-0100-000071010000}"/>
            </a:ext>
          </a:extLst>
        </xdr:cNvPr>
        <xdr:cNvSpPr txBox="1"/>
      </xdr:nvSpPr>
      <xdr:spPr>
        <a:xfrm>
          <a:off x="3582044" y="1800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116222</xdr:rowOff>
    </xdr:from>
    <xdr:ext cx="405111" cy="259045"/>
    <xdr:sp macro="" textlink="">
      <xdr:nvSpPr>
        <xdr:cNvPr id="370" name="n_2aveValue【港湾・漁港】&#10;有形固定資産減価償却率">
          <a:extLst>
            <a:ext uri="{FF2B5EF4-FFF2-40B4-BE49-F238E27FC236}">
              <a16:creationId xmlns:a16="http://schemas.microsoft.com/office/drawing/2014/main" id="{00000000-0008-0000-0100-000072010000}"/>
            </a:ext>
          </a:extLst>
        </xdr:cNvPr>
        <xdr:cNvSpPr txBox="1"/>
      </xdr:nvSpPr>
      <xdr:spPr>
        <a:xfrm>
          <a:off x="2705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91457</xdr:rowOff>
    </xdr:from>
    <xdr:ext cx="405111" cy="259045"/>
    <xdr:sp macro="" textlink="">
      <xdr:nvSpPr>
        <xdr:cNvPr id="371" name="n_3aveValue【港湾・漁港】&#10;有形固定資産減価償却率">
          <a:extLst>
            <a:ext uri="{FF2B5EF4-FFF2-40B4-BE49-F238E27FC236}">
              <a16:creationId xmlns:a16="http://schemas.microsoft.com/office/drawing/2014/main" id="{00000000-0008-0000-0100-000073010000}"/>
            </a:ext>
          </a:extLst>
        </xdr:cNvPr>
        <xdr:cNvSpPr txBox="1"/>
      </xdr:nvSpPr>
      <xdr:spPr>
        <a:xfrm>
          <a:off x="1816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147338</xdr:rowOff>
    </xdr:from>
    <xdr:ext cx="405111" cy="259045"/>
    <xdr:sp macro="" textlink="">
      <xdr:nvSpPr>
        <xdr:cNvPr id="372" name="n_4aveValue【港湾・漁港】&#10;有形固定資産減価償却率">
          <a:extLst>
            <a:ext uri="{FF2B5EF4-FFF2-40B4-BE49-F238E27FC236}">
              <a16:creationId xmlns:a16="http://schemas.microsoft.com/office/drawing/2014/main" id="{00000000-0008-0000-0100-000074010000}"/>
            </a:ext>
          </a:extLst>
        </xdr:cNvPr>
        <xdr:cNvSpPr txBox="1"/>
      </xdr:nvSpPr>
      <xdr:spPr>
        <a:xfrm>
          <a:off x="927744" y="179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46372</xdr:rowOff>
    </xdr:from>
    <xdr:ext cx="405111" cy="259045"/>
    <xdr:sp macro="" textlink="">
      <xdr:nvSpPr>
        <xdr:cNvPr id="373" name="n_2mainValue【港湾・漁港】&#10;有形固定資産減価償却率">
          <a:extLst>
            <a:ext uri="{FF2B5EF4-FFF2-40B4-BE49-F238E27FC236}">
              <a16:creationId xmlns:a16="http://schemas.microsoft.com/office/drawing/2014/main" id="{00000000-0008-0000-0100-000075010000}"/>
            </a:ext>
          </a:extLst>
        </xdr:cNvPr>
        <xdr:cNvSpPr txBox="1"/>
      </xdr:nvSpPr>
      <xdr:spPr>
        <a:xfrm>
          <a:off x="27057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8272</xdr:rowOff>
    </xdr:from>
    <xdr:ext cx="405111" cy="259045"/>
    <xdr:sp macro="" textlink="">
      <xdr:nvSpPr>
        <xdr:cNvPr id="374" name="n_3mainValue【港湾・漁港】&#10;有形固定資産減価償却率">
          <a:extLst>
            <a:ext uri="{FF2B5EF4-FFF2-40B4-BE49-F238E27FC236}">
              <a16:creationId xmlns:a16="http://schemas.microsoft.com/office/drawing/2014/main" id="{00000000-0008-0000-0100-000076010000}"/>
            </a:ext>
          </a:extLst>
        </xdr:cNvPr>
        <xdr:cNvSpPr txBox="1"/>
      </xdr:nvSpPr>
      <xdr:spPr>
        <a:xfrm>
          <a:off x="1816744" y="1783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港湾・漁港】&#10;一人当たり有形固定資産（償却資産）額グラフ枠">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131973</xdr:rowOff>
    </xdr:from>
    <xdr:to>
      <xdr:col>54</xdr:col>
      <xdr:colOff>189865</xdr:colOff>
      <xdr:row>107</xdr:row>
      <xdr:rowOff>132885</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10476865" y="17276973"/>
          <a:ext cx="0" cy="120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136712</xdr:rowOff>
    </xdr:from>
    <xdr:ext cx="378565" cy="259045"/>
    <xdr:sp macro="" textlink="">
      <xdr:nvSpPr>
        <xdr:cNvPr id="395" name="【港湾・漁港】&#10;一人当たり有形固定資産（償却資産）額最小値テキスト">
          <a:extLst>
            <a:ext uri="{FF2B5EF4-FFF2-40B4-BE49-F238E27FC236}">
              <a16:creationId xmlns:a16="http://schemas.microsoft.com/office/drawing/2014/main" id="{00000000-0008-0000-0100-00008B010000}"/>
            </a:ext>
          </a:extLst>
        </xdr:cNvPr>
        <xdr:cNvSpPr txBox="1"/>
      </xdr:nvSpPr>
      <xdr:spPr>
        <a:xfrm>
          <a:off x="10515600" y="18481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132885</xdr:rowOff>
    </xdr:from>
    <xdr:to>
      <xdr:col>55</xdr:col>
      <xdr:colOff>88900</xdr:colOff>
      <xdr:row>107</xdr:row>
      <xdr:rowOff>132885</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0388600" y="1847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78650</xdr:rowOff>
    </xdr:from>
    <xdr:ext cx="690189" cy="259045"/>
    <xdr:sp macro="" textlink="">
      <xdr:nvSpPr>
        <xdr:cNvPr id="397" name="【港湾・漁港】&#10;一人当たり有形固定資産（償却資産）額最大値テキスト">
          <a:extLst>
            <a:ext uri="{FF2B5EF4-FFF2-40B4-BE49-F238E27FC236}">
              <a16:creationId xmlns:a16="http://schemas.microsoft.com/office/drawing/2014/main" id="{00000000-0008-0000-0100-00008D010000}"/>
            </a:ext>
          </a:extLst>
        </xdr:cNvPr>
        <xdr:cNvSpPr txBox="1"/>
      </xdr:nvSpPr>
      <xdr:spPr>
        <a:xfrm>
          <a:off x="10515600" y="17052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131973</xdr:rowOff>
    </xdr:from>
    <xdr:to>
      <xdr:col>55</xdr:col>
      <xdr:colOff>88900</xdr:colOff>
      <xdr:row>100</xdr:row>
      <xdr:rowOff>131973</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0388600" y="1727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145353</xdr:rowOff>
    </xdr:from>
    <xdr:ext cx="690189" cy="259045"/>
    <xdr:sp macro="" textlink="">
      <xdr:nvSpPr>
        <xdr:cNvPr id="399" name="【港湾・漁港】&#10;一人当たり有形固定資産（償却資産）額平均値テキスト">
          <a:extLst>
            <a:ext uri="{FF2B5EF4-FFF2-40B4-BE49-F238E27FC236}">
              <a16:creationId xmlns:a16="http://schemas.microsoft.com/office/drawing/2014/main" id="{00000000-0008-0000-0100-00008F010000}"/>
            </a:ext>
          </a:extLst>
        </xdr:cNvPr>
        <xdr:cNvSpPr txBox="1"/>
      </xdr:nvSpPr>
      <xdr:spPr>
        <a:xfrm>
          <a:off x="10515600" y="1780470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166926</xdr:rowOff>
    </xdr:from>
    <xdr:to>
      <xdr:col>55</xdr:col>
      <xdr:colOff>50800</xdr:colOff>
      <xdr:row>104</xdr:row>
      <xdr:rowOff>97076</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10426700" y="178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126240</xdr:rowOff>
    </xdr:from>
    <xdr:to>
      <xdr:col>50</xdr:col>
      <xdr:colOff>165100</xdr:colOff>
      <xdr:row>105</xdr:row>
      <xdr:rowOff>56390</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9588500" y="17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156573</xdr:rowOff>
    </xdr:from>
    <xdr:to>
      <xdr:col>46</xdr:col>
      <xdr:colOff>38100</xdr:colOff>
      <xdr:row>105</xdr:row>
      <xdr:rowOff>86723</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8699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50693</xdr:rowOff>
    </xdr:from>
    <xdr:to>
      <xdr:col>41</xdr:col>
      <xdr:colOff>101600</xdr:colOff>
      <xdr:row>104</xdr:row>
      <xdr:rowOff>152293</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7810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10781</xdr:rowOff>
    </xdr:from>
    <xdr:to>
      <xdr:col>36</xdr:col>
      <xdr:colOff>165100</xdr:colOff>
      <xdr:row>104</xdr:row>
      <xdr:rowOff>112381</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6921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50660</xdr:rowOff>
    </xdr:from>
    <xdr:to>
      <xdr:col>46</xdr:col>
      <xdr:colOff>38100</xdr:colOff>
      <xdr:row>105</xdr:row>
      <xdr:rowOff>152260</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8699500" y="180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60954</xdr:rowOff>
    </xdr:from>
    <xdr:to>
      <xdr:col>41</xdr:col>
      <xdr:colOff>101600</xdr:colOff>
      <xdr:row>105</xdr:row>
      <xdr:rowOff>162554</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7810500" y="180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101460</xdr:rowOff>
    </xdr:from>
    <xdr:to>
      <xdr:col>45</xdr:col>
      <xdr:colOff>177800</xdr:colOff>
      <xdr:row>105</xdr:row>
      <xdr:rowOff>111754</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7861300" y="18103710"/>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72917</xdr:rowOff>
    </xdr:from>
    <xdr:ext cx="599010" cy="259045"/>
    <xdr:sp macro="" textlink="">
      <xdr:nvSpPr>
        <xdr:cNvPr id="413" name="n_1aveValue【港湾・漁港】&#10;一人当たり有形固定資産（償却資産）額">
          <a:extLst>
            <a:ext uri="{FF2B5EF4-FFF2-40B4-BE49-F238E27FC236}">
              <a16:creationId xmlns:a16="http://schemas.microsoft.com/office/drawing/2014/main" id="{00000000-0008-0000-0100-00009D010000}"/>
            </a:ext>
          </a:extLst>
        </xdr:cNvPr>
        <xdr:cNvSpPr txBox="1"/>
      </xdr:nvSpPr>
      <xdr:spPr>
        <a:xfrm>
          <a:off x="9327095" y="1773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103250</xdr:rowOff>
    </xdr:from>
    <xdr:ext cx="599010" cy="259045"/>
    <xdr:sp macro="" textlink="">
      <xdr:nvSpPr>
        <xdr:cNvPr id="414" name="n_2aveValue【港湾・漁港】&#10;一人当たり有形固定資産（償却資産）額">
          <a:extLst>
            <a:ext uri="{FF2B5EF4-FFF2-40B4-BE49-F238E27FC236}">
              <a16:creationId xmlns:a16="http://schemas.microsoft.com/office/drawing/2014/main" id="{00000000-0008-0000-0100-00009E010000}"/>
            </a:ext>
          </a:extLst>
        </xdr:cNvPr>
        <xdr:cNvSpPr txBox="1"/>
      </xdr:nvSpPr>
      <xdr:spPr>
        <a:xfrm>
          <a:off x="84507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168820</xdr:rowOff>
    </xdr:from>
    <xdr:ext cx="599010" cy="259045"/>
    <xdr:sp macro="" textlink="">
      <xdr:nvSpPr>
        <xdr:cNvPr id="415" name="n_3aveValue【港湾・漁港】&#10;一人当たり有形固定資産（償却資産）額">
          <a:extLst>
            <a:ext uri="{FF2B5EF4-FFF2-40B4-BE49-F238E27FC236}">
              <a16:creationId xmlns:a16="http://schemas.microsoft.com/office/drawing/2014/main" id="{00000000-0008-0000-0100-00009F010000}"/>
            </a:ext>
          </a:extLst>
        </xdr:cNvPr>
        <xdr:cNvSpPr txBox="1"/>
      </xdr:nvSpPr>
      <xdr:spPr>
        <a:xfrm>
          <a:off x="75617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128908</xdr:rowOff>
    </xdr:from>
    <xdr:ext cx="690189" cy="259045"/>
    <xdr:sp macro="" textlink="">
      <xdr:nvSpPr>
        <xdr:cNvPr id="416" name="n_4aveValue【港湾・漁港】&#10;一人当たり有形固定資産（償却資産）額">
          <a:extLst>
            <a:ext uri="{FF2B5EF4-FFF2-40B4-BE49-F238E27FC236}">
              <a16:creationId xmlns:a16="http://schemas.microsoft.com/office/drawing/2014/main" id="{00000000-0008-0000-0100-0000A0010000}"/>
            </a:ext>
          </a:extLst>
        </xdr:cNvPr>
        <xdr:cNvSpPr txBox="1"/>
      </xdr:nvSpPr>
      <xdr:spPr>
        <a:xfrm>
          <a:off x="6627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143387</xdr:rowOff>
    </xdr:from>
    <xdr:ext cx="599010" cy="259045"/>
    <xdr:sp macro="" textlink="">
      <xdr:nvSpPr>
        <xdr:cNvPr id="417" name="n_2mainValue【港湾・漁港】&#10;一人当たり有形固定資産（償却資産）額">
          <a:extLst>
            <a:ext uri="{FF2B5EF4-FFF2-40B4-BE49-F238E27FC236}">
              <a16:creationId xmlns:a16="http://schemas.microsoft.com/office/drawing/2014/main" id="{00000000-0008-0000-0100-0000A1010000}"/>
            </a:ext>
          </a:extLst>
        </xdr:cNvPr>
        <xdr:cNvSpPr txBox="1"/>
      </xdr:nvSpPr>
      <xdr:spPr>
        <a:xfrm>
          <a:off x="8450795" y="1814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153681</xdr:rowOff>
    </xdr:from>
    <xdr:ext cx="599010" cy="259045"/>
    <xdr:sp macro="" textlink="">
      <xdr:nvSpPr>
        <xdr:cNvPr id="418" name="n_3mainValue【港湾・漁港】&#10;一人当たり有形固定資産（償却資産）額">
          <a:extLst>
            <a:ext uri="{FF2B5EF4-FFF2-40B4-BE49-F238E27FC236}">
              <a16:creationId xmlns:a16="http://schemas.microsoft.com/office/drawing/2014/main" id="{00000000-0008-0000-0100-0000A2010000}"/>
            </a:ext>
          </a:extLst>
        </xdr:cNvPr>
        <xdr:cNvSpPr txBox="1"/>
      </xdr:nvSpPr>
      <xdr:spPr>
        <a:xfrm>
          <a:off x="7561795" y="1815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認定こども園・幼稚園・保育所】&#10;有形固定資産減価償却率グラフ枠">
          <a:extLst>
            <a:ext uri="{FF2B5EF4-FFF2-40B4-BE49-F238E27FC236}">
              <a16:creationId xmlns:a16="http://schemas.microsoft.com/office/drawing/2014/main" id="{00000000-0008-0000-0100-0000B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44" name="【認定こども園・幼稚園・保育所】&#10;有形固定資産減価償却率最小値テキスト">
          <a:extLst>
            <a:ext uri="{FF2B5EF4-FFF2-40B4-BE49-F238E27FC236}">
              <a16:creationId xmlns:a16="http://schemas.microsoft.com/office/drawing/2014/main" id="{00000000-0008-0000-0100-0000BC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46" name="【認定こども園・幼稚園・保育所】&#10;有形固定資産減価償却率最大値テキスト">
          <a:extLst>
            <a:ext uri="{FF2B5EF4-FFF2-40B4-BE49-F238E27FC236}">
              <a16:creationId xmlns:a16="http://schemas.microsoft.com/office/drawing/2014/main" id="{00000000-0008-0000-0100-0000BE010000}"/>
            </a:ext>
          </a:extLst>
        </xdr:cNvPr>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48" name="【認定こども園・幼稚園・保育所】&#10;有形固定資産減価償却率平均値テキスト">
          <a:extLst>
            <a:ext uri="{FF2B5EF4-FFF2-40B4-BE49-F238E27FC236}">
              <a16:creationId xmlns:a16="http://schemas.microsoft.com/office/drawing/2014/main" id="{00000000-0008-0000-0100-0000C0010000}"/>
            </a:ext>
          </a:extLst>
        </xdr:cNvPr>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158750</xdr:rowOff>
    </xdr:from>
    <xdr:to>
      <xdr:col>76</xdr:col>
      <xdr:colOff>165100</xdr:colOff>
      <xdr:row>42</xdr:row>
      <xdr:rowOff>88900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62" name="n_1aveValue【認定こども園・幼稚園・保育所】&#10;有形固定資産減価償却率">
          <a:extLst>
            <a:ext uri="{FF2B5EF4-FFF2-40B4-BE49-F238E27FC236}">
              <a16:creationId xmlns:a16="http://schemas.microsoft.com/office/drawing/2014/main" id="{00000000-0008-0000-0100-0000CE010000}"/>
            </a:ext>
          </a:extLst>
        </xdr:cNvPr>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63" name="n_2aveValue【認定こども園・幼稚園・保育所】&#10;有形固定資産減価償却率">
          <a:extLst>
            <a:ext uri="{FF2B5EF4-FFF2-40B4-BE49-F238E27FC236}">
              <a16:creationId xmlns:a16="http://schemas.microsoft.com/office/drawing/2014/main" id="{00000000-0008-0000-0100-0000CF010000}"/>
            </a:ext>
          </a:extLst>
        </xdr:cNvPr>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64" name="n_3aveValue【認定こども園・幼稚園・保育所】&#10;有形固定資産減価償却率">
          <a:extLst>
            <a:ext uri="{FF2B5EF4-FFF2-40B4-BE49-F238E27FC236}">
              <a16:creationId xmlns:a16="http://schemas.microsoft.com/office/drawing/2014/main" id="{00000000-0008-0000-0100-0000D0010000}"/>
            </a:ext>
          </a:extLst>
        </xdr:cNvPr>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65" name="n_4aveValue【認定こども園・幼稚園・保育所】&#10;有形固定資産減価償却率">
          <a:extLst>
            <a:ext uri="{FF2B5EF4-FFF2-40B4-BE49-F238E27FC236}">
              <a16:creationId xmlns:a16="http://schemas.microsoft.com/office/drawing/2014/main" id="{00000000-0008-0000-0100-0000D1010000}"/>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66" name="n_2mainValue【認定こども園・幼稚園・保育所】&#10;有形固定資産減価償却率">
          <a:extLst>
            <a:ext uri="{FF2B5EF4-FFF2-40B4-BE49-F238E27FC236}">
              <a16:creationId xmlns:a16="http://schemas.microsoft.com/office/drawing/2014/main" id="{00000000-0008-0000-0100-0000D2010000}"/>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67" name="n_3mainValue【認定こども園・幼稚園・保育所】&#10;有形固定資産減価償却率">
          <a:extLst>
            <a:ext uri="{FF2B5EF4-FFF2-40B4-BE49-F238E27FC236}">
              <a16:creationId xmlns:a16="http://schemas.microsoft.com/office/drawing/2014/main" id="{00000000-0008-0000-0100-0000D3010000}"/>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8" name="【認定こども園・幼稚園・保育所】&#10;一人当たり面積グラフ枠">
          <a:extLst>
            <a:ext uri="{FF2B5EF4-FFF2-40B4-BE49-F238E27FC236}">
              <a16:creationId xmlns:a16="http://schemas.microsoft.com/office/drawing/2014/main" id="{00000000-0008-0000-0100-0000E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90" name="【認定こども園・幼稚園・保育所】&#10;一人当たり面積最小値テキスト">
          <a:extLst>
            <a:ext uri="{FF2B5EF4-FFF2-40B4-BE49-F238E27FC236}">
              <a16:creationId xmlns:a16="http://schemas.microsoft.com/office/drawing/2014/main" id="{00000000-0008-0000-0100-0000EA010000}"/>
            </a:ext>
          </a:extLst>
        </xdr:cNvPr>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92" name="【認定こども園・幼稚園・保育所】&#10;一人当たり面積最大値テキスト">
          <a:extLst>
            <a:ext uri="{FF2B5EF4-FFF2-40B4-BE49-F238E27FC236}">
              <a16:creationId xmlns:a16="http://schemas.microsoft.com/office/drawing/2014/main" id="{00000000-0008-0000-0100-0000EC010000}"/>
            </a:ext>
          </a:extLst>
        </xdr:cNvPr>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94" name="【認定こども園・幼稚園・保育所】&#10;一人当たり面積平均値テキスト">
          <a:extLst>
            <a:ext uri="{FF2B5EF4-FFF2-40B4-BE49-F238E27FC236}">
              <a16:creationId xmlns:a16="http://schemas.microsoft.com/office/drawing/2014/main" id="{00000000-0008-0000-0100-0000EE010000}"/>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25400</xdr:rowOff>
    </xdr:from>
    <xdr:to>
      <xdr:col>107</xdr:col>
      <xdr:colOff>101600</xdr:colOff>
      <xdr:row>41</xdr:row>
      <xdr:rowOff>127000</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2038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27686</xdr:rowOff>
    </xdr:from>
    <xdr:to>
      <xdr:col>102</xdr:col>
      <xdr:colOff>165100</xdr:colOff>
      <xdr:row>41</xdr:row>
      <xdr:rowOff>129286</xdr:rowOff>
    </xdr:to>
    <xdr:sp macro="" textlink="">
      <xdr:nvSpPr>
        <xdr:cNvPr id="506" name="楕円 505">
          <a:extLst>
            <a:ext uri="{FF2B5EF4-FFF2-40B4-BE49-F238E27FC236}">
              <a16:creationId xmlns:a16="http://schemas.microsoft.com/office/drawing/2014/main" id="{00000000-0008-0000-0100-0000FA010000}"/>
            </a:ext>
          </a:extLst>
        </xdr:cNvPr>
        <xdr:cNvSpPr/>
      </xdr:nvSpPr>
      <xdr:spPr>
        <a:xfrm>
          <a:off x="19494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76200</xdr:rowOff>
    </xdr:from>
    <xdr:to>
      <xdr:col>107</xdr:col>
      <xdr:colOff>50800</xdr:colOff>
      <xdr:row>41</xdr:row>
      <xdr:rowOff>78486</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flipV="1">
          <a:off x="19545300" y="71056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508" name="n_1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09" name="n_2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10" name="n_3ave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511" name="n_4ave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120413</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93104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00000000-0008-0000-0100-00001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00000000-0008-0000-0100-00001D020000}"/>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00000000-0008-0000-0100-00001F02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00000000-0008-0000-0100-000021020000}"/>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141877</xdr:rowOff>
    </xdr:from>
    <xdr:to>
      <xdr:col>76</xdr:col>
      <xdr:colOff>165100</xdr:colOff>
      <xdr:row>61</xdr:row>
      <xdr:rowOff>72027</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4541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102688</xdr:rowOff>
    </xdr:from>
    <xdr:to>
      <xdr:col>72</xdr:col>
      <xdr:colOff>38100</xdr:colOff>
      <xdr:row>61</xdr:row>
      <xdr:rowOff>32838</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153488</xdr:rowOff>
    </xdr:from>
    <xdr:to>
      <xdr:col>76</xdr:col>
      <xdr:colOff>114300</xdr:colOff>
      <xdr:row>61</xdr:row>
      <xdr:rowOff>21227</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440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63154</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2684</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804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136843</xdr:rowOff>
    </xdr:from>
    <xdr:to>
      <xdr:col>107</xdr:col>
      <xdr:colOff>101600</xdr:colOff>
      <xdr:row>64</xdr:row>
      <xdr:rowOff>66993</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0383500" y="109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144463</xdr:rowOff>
    </xdr:from>
    <xdr:to>
      <xdr:col>102</xdr:col>
      <xdr:colOff>165100</xdr:colOff>
      <xdr:row>64</xdr:row>
      <xdr:rowOff>74613</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9494500" y="109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16193</xdr:rowOff>
    </xdr:from>
    <xdr:to>
      <xdr:col>107</xdr:col>
      <xdr:colOff>50800</xdr:colOff>
      <xdr:row>64</xdr:row>
      <xdr:rowOff>23813</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9545300" y="1098899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608" name="n_1aveValue【学校施設】&#10;一人当たり面積">
          <a:extLst>
            <a:ext uri="{FF2B5EF4-FFF2-40B4-BE49-F238E27FC236}">
              <a16:creationId xmlns:a16="http://schemas.microsoft.com/office/drawing/2014/main" id="{00000000-0008-0000-0100-000060020000}"/>
            </a:ext>
          </a:extLst>
        </xdr:cNvPr>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609" name="n_2aveValue【学校施設】&#10;一人当たり面積">
          <a:extLst>
            <a:ext uri="{FF2B5EF4-FFF2-40B4-BE49-F238E27FC236}">
              <a16:creationId xmlns:a16="http://schemas.microsoft.com/office/drawing/2014/main" id="{00000000-0008-0000-0100-000061020000}"/>
            </a:ext>
          </a:extLst>
        </xdr:cNvPr>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610" name="n_3aveValue【学校施設】&#10;一人当たり面積">
          <a:extLst>
            <a:ext uri="{FF2B5EF4-FFF2-40B4-BE49-F238E27FC236}">
              <a16:creationId xmlns:a16="http://schemas.microsoft.com/office/drawing/2014/main" id="{00000000-0008-0000-0100-000062020000}"/>
            </a:ext>
          </a:extLst>
        </xdr:cNvPr>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11" name="n_4aveValue【学校施設】&#10;一人当たり面積">
          <a:extLst>
            <a:ext uri="{FF2B5EF4-FFF2-40B4-BE49-F238E27FC236}">
              <a16:creationId xmlns:a16="http://schemas.microsoft.com/office/drawing/2014/main" id="{00000000-0008-0000-0100-000063020000}"/>
            </a:ext>
          </a:extLst>
        </xdr:cNvPr>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58120</xdr:rowOff>
    </xdr:from>
    <xdr:ext cx="469744" cy="259045"/>
    <xdr:sp macro="" textlink="">
      <xdr:nvSpPr>
        <xdr:cNvPr id="612" name="n_2mainValue【学校施設】&#10;一人当たり面積">
          <a:extLst>
            <a:ext uri="{FF2B5EF4-FFF2-40B4-BE49-F238E27FC236}">
              <a16:creationId xmlns:a16="http://schemas.microsoft.com/office/drawing/2014/main" id="{00000000-0008-0000-0100-000064020000}"/>
            </a:ext>
          </a:extLst>
        </xdr:cNvPr>
        <xdr:cNvSpPr txBox="1"/>
      </xdr:nvSpPr>
      <xdr:spPr>
        <a:xfrm>
          <a:off x="20199427" y="110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65740</xdr:rowOff>
    </xdr:from>
    <xdr:ext cx="469744" cy="259045"/>
    <xdr:sp macro="" textlink="">
      <xdr:nvSpPr>
        <xdr:cNvPr id="613" name="n_3mainValue【学校施設】&#10;一人当たり面積">
          <a:extLst>
            <a:ext uri="{FF2B5EF4-FFF2-40B4-BE49-F238E27FC236}">
              <a16:creationId xmlns:a16="http://schemas.microsoft.com/office/drawing/2014/main" id="{00000000-0008-0000-0100-000065020000}"/>
            </a:ext>
          </a:extLst>
        </xdr:cNvPr>
        <xdr:cNvSpPr txBox="1"/>
      </xdr:nvSpPr>
      <xdr:spPr>
        <a:xfrm>
          <a:off x="19310427" y="1103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a:extLst>
            <a:ext uri="{FF2B5EF4-FFF2-40B4-BE49-F238E27FC236}">
              <a16:creationId xmlns:a16="http://schemas.microsoft.com/office/drawing/2014/main" id="{00000000-0008-0000-0100-00007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0" name="【児童館】&#10;有形固定資産減価償却率最小値テキスト">
          <a:extLst>
            <a:ext uri="{FF2B5EF4-FFF2-40B4-BE49-F238E27FC236}">
              <a16:creationId xmlns:a16="http://schemas.microsoft.com/office/drawing/2014/main" id="{00000000-0008-0000-0100-00008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2" name="【児童館】&#10;有形固定資産減価償却率最大値テキスト">
          <a:extLst>
            <a:ext uri="{FF2B5EF4-FFF2-40B4-BE49-F238E27FC236}">
              <a16:creationId xmlns:a16="http://schemas.microsoft.com/office/drawing/2014/main" id="{00000000-0008-0000-0100-00008202000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13079</xdr:rowOff>
    </xdr:from>
    <xdr:ext cx="405111" cy="259045"/>
    <xdr:sp macro="" textlink="">
      <xdr:nvSpPr>
        <xdr:cNvPr id="644" name="【児童館】&#10;有形固定資産減価償却率平均値テキスト">
          <a:extLst>
            <a:ext uri="{FF2B5EF4-FFF2-40B4-BE49-F238E27FC236}">
              <a16:creationId xmlns:a16="http://schemas.microsoft.com/office/drawing/2014/main" id="{00000000-0008-0000-0100-000084020000}"/>
            </a:ext>
          </a:extLst>
        </xdr:cNvPr>
        <xdr:cNvSpPr txBox="1"/>
      </xdr:nvSpPr>
      <xdr:spPr>
        <a:xfrm>
          <a:off x="16357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34652</xdr:rowOff>
    </xdr:from>
    <xdr:to>
      <xdr:col>85</xdr:col>
      <xdr:colOff>177800</xdr:colOff>
      <xdr:row>82</xdr:row>
      <xdr:rowOff>136252</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6268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23223</xdr:rowOff>
    </xdr:from>
    <xdr:to>
      <xdr:col>81</xdr:col>
      <xdr:colOff>101600</xdr:colOff>
      <xdr:row>82</xdr:row>
      <xdr:rowOff>124823</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5430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4541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59145</xdr:rowOff>
    </xdr:from>
    <xdr:to>
      <xdr:col>72</xdr:col>
      <xdr:colOff>38100</xdr:colOff>
      <xdr:row>84</xdr:row>
      <xdr:rowOff>160745</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365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19957</xdr:rowOff>
    </xdr:from>
    <xdr:to>
      <xdr:col>67</xdr:col>
      <xdr:colOff>101600</xdr:colOff>
      <xdr:row>84</xdr:row>
      <xdr:rowOff>121557</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276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11793</xdr:rowOff>
    </xdr:from>
    <xdr:to>
      <xdr:col>76</xdr:col>
      <xdr:colOff>165100</xdr:colOff>
      <xdr:row>86</xdr:row>
      <xdr:rowOff>113393</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4541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3629</xdr:rowOff>
    </xdr:from>
    <xdr:to>
      <xdr:col>72</xdr:col>
      <xdr:colOff>38100</xdr:colOff>
      <xdr:row>86</xdr:row>
      <xdr:rowOff>105229</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3652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54429</xdr:rowOff>
    </xdr:from>
    <xdr:to>
      <xdr:col>76</xdr:col>
      <xdr:colOff>114300</xdr:colOff>
      <xdr:row>86</xdr:row>
      <xdr:rowOff>62593</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3703300" y="147991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141350</xdr:rowOff>
    </xdr:from>
    <xdr:ext cx="405111" cy="259045"/>
    <xdr:sp macro="" textlink="">
      <xdr:nvSpPr>
        <xdr:cNvPr id="658" name="n_1aveValue【児童館】&#10;有形固定資産減価償却率">
          <a:extLst>
            <a:ext uri="{FF2B5EF4-FFF2-40B4-BE49-F238E27FC236}">
              <a16:creationId xmlns:a16="http://schemas.microsoft.com/office/drawing/2014/main" id="{00000000-0008-0000-0100-000092020000}"/>
            </a:ext>
          </a:extLst>
        </xdr:cNvPr>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659" name="n_2aveValue【児童館】&#10;有形固定資産減価償却率">
          <a:extLst>
            <a:ext uri="{FF2B5EF4-FFF2-40B4-BE49-F238E27FC236}">
              <a16:creationId xmlns:a16="http://schemas.microsoft.com/office/drawing/2014/main" id="{00000000-0008-0000-0100-000093020000}"/>
            </a:ext>
          </a:extLst>
        </xdr:cNvPr>
        <xdr:cNvSpPr txBox="1"/>
      </xdr:nvSpPr>
      <xdr:spPr>
        <a:xfrm>
          <a:off x="14389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5822</xdr:rowOff>
    </xdr:from>
    <xdr:ext cx="405111" cy="259045"/>
    <xdr:sp macro="" textlink="">
      <xdr:nvSpPr>
        <xdr:cNvPr id="660" name="n_3aveValue【児童館】&#10;有形固定資産減価償却率">
          <a:extLst>
            <a:ext uri="{FF2B5EF4-FFF2-40B4-BE49-F238E27FC236}">
              <a16:creationId xmlns:a16="http://schemas.microsoft.com/office/drawing/2014/main" id="{00000000-0008-0000-0100-000094020000}"/>
            </a:ext>
          </a:extLst>
        </xdr:cNvPr>
        <xdr:cNvSpPr txBox="1"/>
      </xdr:nvSpPr>
      <xdr:spPr>
        <a:xfrm>
          <a:off x="13500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138084</xdr:rowOff>
    </xdr:from>
    <xdr:ext cx="405111" cy="259045"/>
    <xdr:sp macro="" textlink="">
      <xdr:nvSpPr>
        <xdr:cNvPr id="661" name="n_4aveValue【児童館】&#10;有形固定資産減価償却率">
          <a:extLst>
            <a:ext uri="{FF2B5EF4-FFF2-40B4-BE49-F238E27FC236}">
              <a16:creationId xmlns:a16="http://schemas.microsoft.com/office/drawing/2014/main" id="{00000000-0008-0000-0100-000095020000}"/>
            </a:ext>
          </a:extLst>
        </xdr:cNvPr>
        <xdr:cNvSpPr txBox="1"/>
      </xdr:nvSpPr>
      <xdr:spPr>
        <a:xfrm>
          <a:off x="12611744" y="14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104520</xdr:rowOff>
    </xdr:from>
    <xdr:ext cx="405111" cy="259045"/>
    <xdr:sp macro="" textlink="">
      <xdr:nvSpPr>
        <xdr:cNvPr id="662" name="n_2mainValue【児童館】&#10;有形固定資産減価償却率">
          <a:extLst>
            <a:ext uri="{FF2B5EF4-FFF2-40B4-BE49-F238E27FC236}">
              <a16:creationId xmlns:a16="http://schemas.microsoft.com/office/drawing/2014/main" id="{00000000-0008-0000-0100-000096020000}"/>
            </a:ext>
          </a:extLst>
        </xdr:cNvPr>
        <xdr:cNvSpPr txBox="1"/>
      </xdr:nvSpPr>
      <xdr:spPr>
        <a:xfrm>
          <a:off x="143897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96356</xdr:rowOff>
    </xdr:from>
    <xdr:ext cx="405111" cy="259045"/>
    <xdr:sp macro="" textlink="">
      <xdr:nvSpPr>
        <xdr:cNvPr id="663" name="n_3mainValue【児童館】&#10;有形固定資産減価償却率">
          <a:extLst>
            <a:ext uri="{FF2B5EF4-FFF2-40B4-BE49-F238E27FC236}">
              <a16:creationId xmlns:a16="http://schemas.microsoft.com/office/drawing/2014/main" id="{00000000-0008-0000-0100-000097020000}"/>
            </a:ext>
          </a:extLst>
        </xdr:cNvPr>
        <xdr:cNvSpPr txBox="1"/>
      </xdr:nvSpPr>
      <xdr:spPr>
        <a:xfrm>
          <a:off x="13500744"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児童館】&#10;一人当たり面積グラフ枠">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166007</xdr:rowOff>
    </xdr:from>
    <xdr:to>
      <xdr:col>116</xdr:col>
      <xdr:colOff>62864</xdr:colOff>
      <xdr:row>86</xdr:row>
      <xdr:rowOff>103414</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22160864" y="133676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90" name="【児童館】&#10;一人当たり面積最小値テキスト">
          <a:extLst>
            <a:ext uri="{FF2B5EF4-FFF2-40B4-BE49-F238E27FC236}">
              <a16:creationId xmlns:a16="http://schemas.microsoft.com/office/drawing/2014/main" id="{00000000-0008-0000-0100-0000B2020000}"/>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112684</xdr:rowOff>
    </xdr:from>
    <xdr:ext cx="469744" cy="259045"/>
    <xdr:sp macro="" textlink="">
      <xdr:nvSpPr>
        <xdr:cNvPr id="692" name="【児童館】&#10;一人当たり面積最大値テキスト">
          <a:extLst>
            <a:ext uri="{FF2B5EF4-FFF2-40B4-BE49-F238E27FC236}">
              <a16:creationId xmlns:a16="http://schemas.microsoft.com/office/drawing/2014/main" id="{00000000-0008-0000-0100-0000B4020000}"/>
            </a:ext>
          </a:extLst>
        </xdr:cNvPr>
        <xdr:cNvSpPr txBox="1"/>
      </xdr:nvSpPr>
      <xdr:spPr>
        <a:xfrm>
          <a:off x="221996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166007</xdr:rowOff>
    </xdr:from>
    <xdr:to>
      <xdr:col>116</xdr:col>
      <xdr:colOff>152400</xdr:colOff>
      <xdr:row>77</xdr:row>
      <xdr:rowOff>166007</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66420</xdr:rowOff>
    </xdr:from>
    <xdr:ext cx="469744" cy="259045"/>
    <xdr:sp macro="" textlink="">
      <xdr:nvSpPr>
        <xdr:cNvPr id="694" name="【児童館】&#10;一人当たり面積平均値テキスト">
          <a:extLst>
            <a:ext uri="{FF2B5EF4-FFF2-40B4-BE49-F238E27FC236}">
              <a16:creationId xmlns:a16="http://schemas.microsoft.com/office/drawing/2014/main" id="{00000000-0008-0000-0100-0000B6020000}"/>
            </a:ext>
          </a:extLst>
        </xdr:cNvPr>
        <xdr:cNvSpPr txBox="1"/>
      </xdr:nvSpPr>
      <xdr:spPr>
        <a:xfrm>
          <a:off x="22199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2110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131536</xdr:rowOff>
    </xdr:from>
    <xdr:to>
      <xdr:col>112</xdr:col>
      <xdr:colOff>38100</xdr:colOff>
      <xdr:row>84</xdr:row>
      <xdr:rowOff>61686</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1272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164193</xdr:rowOff>
    </xdr:from>
    <xdr:to>
      <xdr:col>102</xdr:col>
      <xdr:colOff>165100</xdr:colOff>
      <xdr:row>84</xdr:row>
      <xdr:rowOff>94343</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19494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907</xdr:rowOff>
    </xdr:from>
    <xdr:to>
      <xdr:col>98</xdr:col>
      <xdr:colOff>38100</xdr:colOff>
      <xdr:row>83</xdr:row>
      <xdr:rowOff>102507</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8605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60779</xdr:rowOff>
    </xdr:from>
    <xdr:to>
      <xdr:col>107</xdr:col>
      <xdr:colOff>101600</xdr:colOff>
      <xdr:row>85</xdr:row>
      <xdr:rowOff>162379</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71664</xdr:rowOff>
    </xdr:from>
    <xdr:to>
      <xdr:col>102</xdr:col>
      <xdr:colOff>165100</xdr:colOff>
      <xdr:row>86</xdr:row>
      <xdr:rowOff>1814</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9494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111579</xdr:rowOff>
    </xdr:from>
    <xdr:to>
      <xdr:col>107</xdr:col>
      <xdr:colOff>50800</xdr:colOff>
      <xdr:row>85</xdr:row>
      <xdr:rowOff>122464</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9545300" y="14684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78213</xdr:rowOff>
    </xdr:from>
    <xdr:ext cx="469744" cy="259045"/>
    <xdr:sp macro="" textlink="">
      <xdr:nvSpPr>
        <xdr:cNvPr id="708" name="n_1aveValue【児童館】&#10;一人当たり面積">
          <a:extLst>
            <a:ext uri="{FF2B5EF4-FFF2-40B4-BE49-F238E27FC236}">
              <a16:creationId xmlns:a16="http://schemas.microsoft.com/office/drawing/2014/main" id="{00000000-0008-0000-0100-0000C4020000}"/>
            </a:ext>
          </a:extLst>
        </xdr:cNvPr>
        <xdr:cNvSpPr txBox="1"/>
      </xdr:nvSpPr>
      <xdr:spPr>
        <a:xfrm>
          <a:off x="210757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709" name="n_2aveValue【児童館】&#10;一人当たり面積">
          <a:extLst>
            <a:ext uri="{FF2B5EF4-FFF2-40B4-BE49-F238E27FC236}">
              <a16:creationId xmlns:a16="http://schemas.microsoft.com/office/drawing/2014/main" id="{00000000-0008-0000-0100-0000C5020000}"/>
            </a:ext>
          </a:extLst>
        </xdr:cNvPr>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110870</xdr:rowOff>
    </xdr:from>
    <xdr:ext cx="469744" cy="259045"/>
    <xdr:sp macro="" textlink="">
      <xdr:nvSpPr>
        <xdr:cNvPr id="710" name="n_3aveValue【児童館】&#10;一人当たり面積">
          <a:extLst>
            <a:ext uri="{FF2B5EF4-FFF2-40B4-BE49-F238E27FC236}">
              <a16:creationId xmlns:a16="http://schemas.microsoft.com/office/drawing/2014/main" id="{00000000-0008-0000-0100-0000C6020000}"/>
            </a:ext>
          </a:extLst>
        </xdr:cNvPr>
        <xdr:cNvSpPr txBox="1"/>
      </xdr:nvSpPr>
      <xdr:spPr>
        <a:xfrm>
          <a:off x="19310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119034</xdr:rowOff>
    </xdr:from>
    <xdr:ext cx="469744" cy="259045"/>
    <xdr:sp macro="" textlink="">
      <xdr:nvSpPr>
        <xdr:cNvPr id="711" name="n_4aveValue【児童館】&#10;一人当たり面積">
          <a:extLst>
            <a:ext uri="{FF2B5EF4-FFF2-40B4-BE49-F238E27FC236}">
              <a16:creationId xmlns:a16="http://schemas.microsoft.com/office/drawing/2014/main" id="{00000000-0008-0000-0100-0000C7020000}"/>
            </a:ext>
          </a:extLst>
        </xdr:cNvPr>
        <xdr:cNvSpPr txBox="1"/>
      </xdr:nvSpPr>
      <xdr:spPr>
        <a:xfrm>
          <a:off x="18421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712" name="n_2mainValue【児童館】&#10;一人当たり面積">
          <a:extLst>
            <a:ext uri="{FF2B5EF4-FFF2-40B4-BE49-F238E27FC236}">
              <a16:creationId xmlns:a16="http://schemas.microsoft.com/office/drawing/2014/main" id="{00000000-0008-0000-0100-0000C8020000}"/>
            </a:ext>
          </a:extLst>
        </xdr:cNvPr>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164391</xdr:rowOff>
    </xdr:from>
    <xdr:ext cx="469744" cy="259045"/>
    <xdr:sp macro="" textlink="">
      <xdr:nvSpPr>
        <xdr:cNvPr id="713" name="n_3mainValue【児童館】&#10;一人当たり面積">
          <a:extLst>
            <a:ext uri="{FF2B5EF4-FFF2-40B4-BE49-F238E27FC236}">
              <a16:creationId xmlns:a16="http://schemas.microsoft.com/office/drawing/2014/main" id="{00000000-0008-0000-0100-0000C9020000}"/>
            </a:ext>
          </a:extLst>
        </xdr:cNvPr>
        <xdr:cNvSpPr txBox="1"/>
      </xdr:nvSpPr>
      <xdr:spPr>
        <a:xfrm>
          <a:off x="19310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7" name="【公民館】&#10;有形固定資産減価償却率グラフ枠">
          <a:extLst>
            <a:ext uri="{FF2B5EF4-FFF2-40B4-BE49-F238E27FC236}">
              <a16:creationId xmlns:a16="http://schemas.microsoft.com/office/drawing/2014/main" id="{00000000-0008-0000-0100-0000E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39" name="【公民館】&#10;有形固定資産減価償却率最小値テキスト">
          <a:extLst>
            <a:ext uri="{FF2B5EF4-FFF2-40B4-BE49-F238E27FC236}">
              <a16:creationId xmlns:a16="http://schemas.microsoft.com/office/drawing/2014/main" id="{00000000-0008-0000-0100-0000E302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741" name="【公民館】&#10;有形固定資産減価償却率最大値テキスト">
          <a:extLst>
            <a:ext uri="{FF2B5EF4-FFF2-40B4-BE49-F238E27FC236}">
              <a16:creationId xmlns:a16="http://schemas.microsoft.com/office/drawing/2014/main" id="{00000000-0008-0000-0100-0000E5020000}"/>
            </a:ext>
          </a:extLst>
        </xdr:cNvPr>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95266</xdr:rowOff>
    </xdr:from>
    <xdr:ext cx="405111" cy="259045"/>
    <xdr:sp macro="" textlink="">
      <xdr:nvSpPr>
        <xdr:cNvPr id="743" name="【公民館】&#10;有形固定資産減価償却率平均値テキスト">
          <a:extLst>
            <a:ext uri="{FF2B5EF4-FFF2-40B4-BE49-F238E27FC236}">
              <a16:creationId xmlns:a16="http://schemas.microsoft.com/office/drawing/2014/main" id="{00000000-0008-0000-0100-0000E7020000}"/>
            </a:ext>
          </a:extLst>
        </xdr:cNvPr>
        <xdr:cNvSpPr txBox="1"/>
      </xdr:nvSpPr>
      <xdr:spPr>
        <a:xfrm>
          <a:off x="16357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744" name="フローチャート: 判断 743">
          <a:extLst>
            <a:ext uri="{FF2B5EF4-FFF2-40B4-BE49-F238E27FC236}">
              <a16:creationId xmlns:a16="http://schemas.microsoft.com/office/drawing/2014/main" id="{00000000-0008-0000-0100-0000E8020000}"/>
            </a:ext>
          </a:extLst>
        </xdr:cNvPr>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34925</xdr:rowOff>
    </xdr:from>
    <xdr:to>
      <xdr:col>76</xdr:col>
      <xdr:colOff>165100</xdr:colOff>
      <xdr:row>107</xdr:row>
      <xdr:rowOff>136525</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14541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10161</xdr:rowOff>
    </xdr:from>
    <xdr:to>
      <xdr:col>72</xdr:col>
      <xdr:colOff>38100</xdr:colOff>
      <xdr:row>107</xdr:row>
      <xdr:rowOff>111761</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365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60961</xdr:rowOff>
    </xdr:from>
    <xdr:to>
      <xdr:col>76</xdr:col>
      <xdr:colOff>114300</xdr:colOff>
      <xdr:row>107</xdr:row>
      <xdr:rowOff>85725</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3703300" y="184061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757" name="n_1aveValue【公民館】&#10;有形固定資産減価償却率">
          <a:extLst>
            <a:ext uri="{FF2B5EF4-FFF2-40B4-BE49-F238E27FC236}">
              <a16:creationId xmlns:a16="http://schemas.microsoft.com/office/drawing/2014/main" id="{00000000-0008-0000-0100-0000F5020000}"/>
            </a:ext>
          </a:extLst>
        </xdr:cNvPr>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758" name="n_2aveValue【公民館】&#10;有形固定資産減価償却率">
          <a:extLst>
            <a:ext uri="{FF2B5EF4-FFF2-40B4-BE49-F238E27FC236}">
              <a16:creationId xmlns:a16="http://schemas.microsoft.com/office/drawing/2014/main" id="{00000000-0008-0000-0100-0000F6020000}"/>
            </a:ext>
          </a:extLst>
        </xdr:cNvPr>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59" name="n_3aveValue【公民館】&#10;有形固定資産減価償却率">
          <a:extLst>
            <a:ext uri="{FF2B5EF4-FFF2-40B4-BE49-F238E27FC236}">
              <a16:creationId xmlns:a16="http://schemas.microsoft.com/office/drawing/2014/main" id="{00000000-0008-0000-0100-0000F702000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760" name="n_4aveValue【公民館】&#10;有形固定資産減価償却率">
          <a:extLst>
            <a:ext uri="{FF2B5EF4-FFF2-40B4-BE49-F238E27FC236}">
              <a16:creationId xmlns:a16="http://schemas.microsoft.com/office/drawing/2014/main" id="{00000000-0008-0000-0100-0000F8020000}"/>
            </a:ext>
          </a:extLst>
        </xdr:cNvPr>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127652</xdr:rowOff>
    </xdr:from>
    <xdr:ext cx="405111" cy="259045"/>
    <xdr:sp macro="" textlink="">
      <xdr:nvSpPr>
        <xdr:cNvPr id="761" name="n_2mainValue【公民館】&#10;有形固定資産減価償却率">
          <a:extLst>
            <a:ext uri="{FF2B5EF4-FFF2-40B4-BE49-F238E27FC236}">
              <a16:creationId xmlns:a16="http://schemas.microsoft.com/office/drawing/2014/main" id="{00000000-0008-0000-0100-0000F9020000}"/>
            </a:ext>
          </a:extLst>
        </xdr:cNvPr>
        <xdr:cNvSpPr txBox="1"/>
      </xdr:nvSpPr>
      <xdr:spPr>
        <a:xfrm>
          <a:off x="143897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102888</xdr:rowOff>
    </xdr:from>
    <xdr:ext cx="405111" cy="259045"/>
    <xdr:sp macro="" textlink="">
      <xdr:nvSpPr>
        <xdr:cNvPr id="762" name="n_3mainValue【公民館】&#10;有形固定資産減価償却率">
          <a:extLst>
            <a:ext uri="{FF2B5EF4-FFF2-40B4-BE49-F238E27FC236}">
              <a16:creationId xmlns:a16="http://schemas.microsoft.com/office/drawing/2014/main" id="{00000000-0008-0000-0100-0000FA020000}"/>
            </a:ext>
          </a:extLst>
        </xdr:cNvPr>
        <xdr:cNvSpPr txBox="1"/>
      </xdr:nvSpPr>
      <xdr:spPr>
        <a:xfrm>
          <a:off x="13500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a:extLst>
            <a:ext uri="{FF2B5EF4-FFF2-40B4-BE49-F238E27FC236}">
              <a16:creationId xmlns:a16="http://schemas.microsoft.com/office/drawing/2014/main" id="{00000000-0008-0000-0100-00001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87" name="【公民館】&#10;一人当たり面積最小値テキスト">
          <a:extLst>
            <a:ext uri="{FF2B5EF4-FFF2-40B4-BE49-F238E27FC236}">
              <a16:creationId xmlns:a16="http://schemas.microsoft.com/office/drawing/2014/main" id="{00000000-0008-0000-0100-000013030000}"/>
            </a:ext>
          </a:extLst>
        </xdr:cNvPr>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89" name="【公民館】&#10;一人当たり面積最大値テキスト">
          <a:extLst>
            <a:ext uri="{FF2B5EF4-FFF2-40B4-BE49-F238E27FC236}">
              <a16:creationId xmlns:a16="http://schemas.microsoft.com/office/drawing/2014/main" id="{00000000-0008-0000-0100-000015030000}"/>
            </a:ext>
          </a:extLst>
        </xdr:cNvPr>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160038</xdr:rowOff>
    </xdr:from>
    <xdr:ext cx="469744" cy="259045"/>
    <xdr:sp macro="" textlink="">
      <xdr:nvSpPr>
        <xdr:cNvPr id="791" name="【公民館】&#10;一人当たり面積平均値テキスト">
          <a:extLst>
            <a:ext uri="{FF2B5EF4-FFF2-40B4-BE49-F238E27FC236}">
              <a16:creationId xmlns:a16="http://schemas.microsoft.com/office/drawing/2014/main" id="{00000000-0008-0000-0100-000017030000}"/>
            </a:ext>
          </a:extLst>
        </xdr:cNvPr>
        <xdr:cNvSpPr txBox="1"/>
      </xdr:nvSpPr>
      <xdr:spPr>
        <a:xfrm>
          <a:off x="22199600" y="1833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95" name="フローチャート: 判断 794">
          <a:extLst>
            <a:ext uri="{FF2B5EF4-FFF2-40B4-BE49-F238E27FC236}">
              <a16:creationId xmlns:a16="http://schemas.microsoft.com/office/drawing/2014/main" id="{00000000-0008-0000-0100-00001B030000}"/>
            </a:ext>
          </a:extLst>
        </xdr:cNvPr>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96" name="フローチャート: 判断 795">
          <a:extLst>
            <a:ext uri="{FF2B5EF4-FFF2-40B4-BE49-F238E27FC236}">
              <a16:creationId xmlns:a16="http://schemas.microsoft.com/office/drawing/2014/main" id="{00000000-0008-0000-0100-00001C030000}"/>
            </a:ext>
          </a:extLst>
        </xdr:cNvPr>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81787</xdr:rowOff>
    </xdr:from>
    <xdr:to>
      <xdr:col>107</xdr:col>
      <xdr:colOff>101600</xdr:colOff>
      <xdr:row>108</xdr:row>
      <xdr:rowOff>11937</xdr:rowOff>
    </xdr:to>
    <xdr:sp macro="" textlink="">
      <xdr:nvSpPr>
        <xdr:cNvPr id="802" name="楕円 801">
          <a:extLst>
            <a:ext uri="{FF2B5EF4-FFF2-40B4-BE49-F238E27FC236}">
              <a16:creationId xmlns:a16="http://schemas.microsoft.com/office/drawing/2014/main" id="{00000000-0008-0000-0100-000022030000}"/>
            </a:ext>
          </a:extLst>
        </xdr:cNvPr>
        <xdr:cNvSpPr/>
      </xdr:nvSpPr>
      <xdr:spPr>
        <a:xfrm>
          <a:off x="20383500" y="18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84837</xdr:rowOff>
    </xdr:from>
    <xdr:to>
      <xdr:col>102</xdr:col>
      <xdr:colOff>165100</xdr:colOff>
      <xdr:row>108</xdr:row>
      <xdr:rowOff>14987</xdr:rowOff>
    </xdr:to>
    <xdr:sp macro="" textlink="">
      <xdr:nvSpPr>
        <xdr:cNvPr id="803" name="楕円 802">
          <a:extLst>
            <a:ext uri="{FF2B5EF4-FFF2-40B4-BE49-F238E27FC236}">
              <a16:creationId xmlns:a16="http://schemas.microsoft.com/office/drawing/2014/main" id="{00000000-0008-0000-0100-000023030000}"/>
            </a:ext>
          </a:extLst>
        </xdr:cNvPr>
        <xdr:cNvSpPr/>
      </xdr:nvSpPr>
      <xdr:spPr>
        <a:xfrm>
          <a:off x="19494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132587</xdr:rowOff>
    </xdr:from>
    <xdr:to>
      <xdr:col>107</xdr:col>
      <xdr:colOff>50800</xdr:colOff>
      <xdr:row>107</xdr:row>
      <xdr:rowOff>135637</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flipV="1">
          <a:off x="19545300" y="184777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805" name="n_1aveValue【公民館】&#10;一人当たり面積">
          <a:extLst>
            <a:ext uri="{FF2B5EF4-FFF2-40B4-BE49-F238E27FC236}">
              <a16:creationId xmlns:a16="http://schemas.microsoft.com/office/drawing/2014/main" id="{00000000-0008-0000-0100-000025030000}"/>
            </a:ext>
          </a:extLst>
        </xdr:cNvPr>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806" name="n_2aveValue【公民館】&#10;一人当たり面積">
          <a:extLst>
            <a:ext uri="{FF2B5EF4-FFF2-40B4-BE49-F238E27FC236}">
              <a16:creationId xmlns:a16="http://schemas.microsoft.com/office/drawing/2014/main" id="{00000000-0008-0000-0100-000026030000}"/>
            </a:ext>
          </a:extLst>
        </xdr:cNvPr>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807" name="n_3aveValue【公民館】&#10;一人当たり面積">
          <a:extLst>
            <a:ext uri="{FF2B5EF4-FFF2-40B4-BE49-F238E27FC236}">
              <a16:creationId xmlns:a16="http://schemas.microsoft.com/office/drawing/2014/main" id="{00000000-0008-0000-0100-000027030000}"/>
            </a:ext>
          </a:extLst>
        </xdr:cNvPr>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808" name="n_4aveValue【公民館】&#10;一人当たり面積">
          <a:extLst>
            <a:ext uri="{FF2B5EF4-FFF2-40B4-BE49-F238E27FC236}">
              <a16:creationId xmlns:a16="http://schemas.microsoft.com/office/drawing/2014/main" id="{00000000-0008-0000-0100-000028030000}"/>
            </a:ext>
          </a:extLst>
        </xdr:cNvPr>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3064</xdr:rowOff>
    </xdr:from>
    <xdr:ext cx="469744" cy="259045"/>
    <xdr:sp macro="" textlink="">
      <xdr:nvSpPr>
        <xdr:cNvPr id="809" name="n_2mainValue【公民館】&#10;一人当たり面積">
          <a:extLst>
            <a:ext uri="{FF2B5EF4-FFF2-40B4-BE49-F238E27FC236}">
              <a16:creationId xmlns:a16="http://schemas.microsoft.com/office/drawing/2014/main" id="{00000000-0008-0000-0100-000029030000}"/>
            </a:ext>
          </a:extLst>
        </xdr:cNvPr>
        <xdr:cNvSpPr txBox="1"/>
      </xdr:nvSpPr>
      <xdr:spPr>
        <a:xfrm>
          <a:off x="20199427" y="185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6114</xdr:rowOff>
    </xdr:from>
    <xdr:ext cx="469744" cy="259045"/>
    <xdr:sp macro="" textlink="">
      <xdr:nvSpPr>
        <xdr:cNvPr id="810" name="n_3mainValue【公民館】&#10;一人当たり面積">
          <a:extLst>
            <a:ext uri="{FF2B5EF4-FFF2-40B4-BE49-F238E27FC236}">
              <a16:creationId xmlns:a16="http://schemas.microsoft.com/office/drawing/2014/main" id="{00000000-0008-0000-0100-00002A030000}"/>
            </a:ext>
          </a:extLst>
        </xdr:cNvPr>
        <xdr:cNvSpPr txBox="1"/>
      </xdr:nvSpPr>
      <xdr:spPr>
        <a:xfrm>
          <a:off x="19310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00000000-0008-0000-0100-00002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ほとんどの類型において、有形固定資産減価償却率は上回っているが、公営住宅については類似団体平均を大きく下回っている。これは昭和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年代に建設された公営住宅を集約更新しているためである。令和元年度</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建設工事</a:t>
          </a:r>
          <a:r>
            <a:rPr kumimoji="1" lang="ja-JP" altLang="en-US" sz="1100">
              <a:solidFill>
                <a:schemeClr val="dk1"/>
              </a:solidFill>
              <a:effectLst/>
              <a:latin typeface="+mn-lt"/>
              <a:ea typeface="+mn-ea"/>
              <a:cs typeface="+mn-cs"/>
            </a:rPr>
            <a:t>が終了</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、今後は古い公営住宅の除却を進めていく。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28320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44994</xdr:rowOff>
    </xdr:from>
    <xdr:to>
      <xdr:col>15</xdr:col>
      <xdr:colOff>101600</xdr:colOff>
      <xdr:row>40</xdr:row>
      <xdr:rowOff>146594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2857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9072</xdr:rowOff>
    </xdr:from>
    <xdr:to>
      <xdr:col>10</xdr:col>
      <xdr:colOff>165100</xdr:colOff>
      <xdr:row>40</xdr:row>
      <xdr:rowOff>110672</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1968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59872</xdr:rowOff>
    </xdr:from>
    <xdr:to>
      <xdr:col>15</xdr:col>
      <xdr:colOff>50800</xdr:colOff>
      <xdr:row>40</xdr:row>
      <xdr:rowOff>95794</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019300" y="691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146793</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200-00004E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200-00004F000000}"/>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80" name="n_4aveValue【図書館】&#10;有形固定資産減価償却率">
          <a:extLst>
            <a:ext uri="{FF2B5EF4-FFF2-40B4-BE49-F238E27FC236}">
              <a16:creationId xmlns:a16="http://schemas.microsoft.com/office/drawing/2014/main" id="{00000000-0008-0000-0200-000050000000}"/>
            </a:ext>
          </a:extLst>
        </xdr:cNvPr>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137721</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101799</xdr:rowOff>
    </xdr:from>
    <xdr:ext cx="405111" cy="259045"/>
    <xdr:sp macro="" textlink="">
      <xdr:nvSpPr>
        <xdr:cNvPr id="82" name="n_3main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2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200-000069000000}"/>
            </a:ext>
          </a:extLst>
        </xdr:cNvPr>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200-00006B000000}"/>
            </a:ext>
          </a:extLst>
        </xdr:cNvPr>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86123</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200-00006D000000}"/>
            </a:ext>
          </a:extLst>
        </xdr:cNvPr>
        <xdr:cNvSpPr txBox="1"/>
      </xdr:nvSpPr>
      <xdr:spPr>
        <a:xfrm>
          <a:off x="10515600" y="6601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128270</xdr:rowOff>
    </xdr:from>
    <xdr:to>
      <xdr:col>46</xdr:col>
      <xdr:colOff>38100</xdr:colOff>
      <xdr:row>40</xdr:row>
      <xdr:rowOff>58420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132842</xdr:rowOff>
    </xdr:from>
    <xdr:to>
      <xdr:col>41</xdr:col>
      <xdr:colOff>101600</xdr:colOff>
      <xdr:row>40</xdr:row>
      <xdr:rowOff>62992</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7810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12192</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flipV="1">
          <a:off x="7861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68089</xdr:rowOff>
    </xdr:from>
    <xdr:ext cx="469744" cy="259045"/>
    <xdr:sp macro="" textlink="">
      <xdr:nvSpPr>
        <xdr:cNvPr id="123" name="n_1aveValue【図書館】&#10;一人当たり面積">
          <a:extLst>
            <a:ext uri="{FF2B5EF4-FFF2-40B4-BE49-F238E27FC236}">
              <a16:creationId xmlns:a16="http://schemas.microsoft.com/office/drawing/2014/main" id="{00000000-0008-0000-0200-00007B000000}"/>
            </a:ext>
          </a:extLst>
        </xdr:cNvPr>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24" name="n_2aveValue【図書館】&#10;一人当たり面積">
          <a:extLst>
            <a:ext uri="{FF2B5EF4-FFF2-40B4-BE49-F238E27FC236}">
              <a16:creationId xmlns:a16="http://schemas.microsoft.com/office/drawing/2014/main" id="{00000000-0008-0000-0200-00007C000000}"/>
            </a:ext>
          </a:extLst>
        </xdr:cNvPr>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81805</xdr:rowOff>
    </xdr:from>
    <xdr:ext cx="469744" cy="259045"/>
    <xdr:sp macro="" textlink="">
      <xdr:nvSpPr>
        <xdr:cNvPr id="125" name="n_3aveValue【図書館】&#10;一人当たり面積">
          <a:extLst>
            <a:ext uri="{FF2B5EF4-FFF2-40B4-BE49-F238E27FC236}">
              <a16:creationId xmlns:a16="http://schemas.microsoft.com/office/drawing/2014/main" id="{00000000-0008-0000-0200-00007D000000}"/>
            </a:ext>
          </a:extLst>
        </xdr:cNvPr>
        <xdr:cNvSpPr txBox="1"/>
      </xdr:nvSpPr>
      <xdr:spPr>
        <a:xfrm>
          <a:off x="7626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26" name="n_4aveValue【図書館】&#10;一人当たり面積">
          <a:extLst>
            <a:ext uri="{FF2B5EF4-FFF2-40B4-BE49-F238E27FC236}">
              <a16:creationId xmlns:a16="http://schemas.microsoft.com/office/drawing/2014/main" id="{00000000-0008-0000-0200-00007E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27" name="n_2mainValue【図書館】&#10;一人当たり面積">
          <a:extLst>
            <a:ext uri="{FF2B5EF4-FFF2-40B4-BE49-F238E27FC236}">
              <a16:creationId xmlns:a16="http://schemas.microsoft.com/office/drawing/2014/main" id="{00000000-0008-0000-0200-00007F000000}"/>
            </a:ext>
          </a:extLst>
        </xdr:cNvPr>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54119</xdr:rowOff>
    </xdr:from>
    <xdr:ext cx="469744" cy="259045"/>
    <xdr:sp macro="" textlink="">
      <xdr:nvSpPr>
        <xdr:cNvPr id="128" name="n_3mainValue【図書館】&#10;一人当たり面積">
          <a:extLst>
            <a:ext uri="{FF2B5EF4-FFF2-40B4-BE49-F238E27FC236}">
              <a16:creationId xmlns:a16="http://schemas.microsoft.com/office/drawing/2014/main" id="{00000000-0008-0000-0200-000080000000}"/>
            </a:ext>
          </a:extLst>
        </xdr:cNvPr>
        <xdr:cNvSpPr txBox="1"/>
      </xdr:nvSpPr>
      <xdr:spPr>
        <a:xfrm>
          <a:off x="7626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4" name="【体育館・プール】&#10;有形固定資産減価償却率最小値テキスト">
          <a:extLst>
            <a:ext uri="{FF2B5EF4-FFF2-40B4-BE49-F238E27FC236}">
              <a16:creationId xmlns:a16="http://schemas.microsoft.com/office/drawing/2014/main" id="{00000000-0008-0000-0200-00009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00000000-0008-0000-0200-00009C000000}"/>
            </a:ext>
          </a:extLst>
        </xdr:cNvPr>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00000000-0008-0000-0200-00009E000000}"/>
            </a:ext>
          </a:extLst>
        </xdr:cNvPr>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59690</xdr:rowOff>
    </xdr:from>
    <xdr:to>
      <xdr:col>15</xdr:col>
      <xdr:colOff>101600</xdr:colOff>
      <xdr:row>61</xdr:row>
      <xdr:rowOff>161290</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23495</xdr:rowOff>
    </xdr:from>
    <xdr:to>
      <xdr:col>10</xdr:col>
      <xdr:colOff>165100</xdr:colOff>
      <xdr:row>63</xdr:row>
      <xdr:rowOff>125095</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1968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63</xdr:row>
      <xdr:rowOff>74295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2019300" y="10568940"/>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74" name="n_3ave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75" name="n_4ave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76" name="n_2main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116222</xdr:rowOff>
    </xdr:from>
    <xdr:ext cx="405111" cy="259045"/>
    <xdr:sp macro="" textlink="">
      <xdr:nvSpPr>
        <xdr:cNvPr id="177" name="n_3mainValue【体育館・プール】&#10;有形固定資産減価償却率">
          <a:extLst>
            <a:ext uri="{FF2B5EF4-FFF2-40B4-BE49-F238E27FC236}">
              <a16:creationId xmlns:a16="http://schemas.microsoft.com/office/drawing/2014/main" id="{00000000-0008-0000-0200-0000B1000000}"/>
            </a:ext>
          </a:extLst>
        </xdr:cNvPr>
        <xdr:cNvSpPr txBox="1"/>
      </xdr:nvSpPr>
      <xdr:spPr>
        <a:xfrm>
          <a:off x="18167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2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200-0000C6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200-0000C8000000}"/>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154512</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200-0000CA000000}"/>
            </a:ext>
          </a:extLst>
        </xdr:cNvPr>
        <xdr:cNvSpPr txBox="1"/>
      </xdr:nvSpPr>
      <xdr:spPr>
        <a:xfrm>
          <a:off x="10515600" y="10441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03" name="フローチャート: 判断 202">
          <a:extLst>
            <a:ext uri="{FF2B5EF4-FFF2-40B4-BE49-F238E27FC236}">
              <a16:creationId xmlns:a16="http://schemas.microsoft.com/office/drawing/2014/main" id="{00000000-0008-0000-0200-0000CB000000}"/>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04" name="フローチャート: 判断 203">
          <a:extLst>
            <a:ext uri="{FF2B5EF4-FFF2-40B4-BE49-F238E27FC236}">
              <a16:creationId xmlns:a16="http://schemas.microsoft.com/office/drawing/2014/main" id="{00000000-0008-0000-0200-0000CC000000}"/>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06" name="フローチャート: 判断 205">
          <a:extLst>
            <a:ext uri="{FF2B5EF4-FFF2-40B4-BE49-F238E27FC236}">
              <a16:creationId xmlns:a16="http://schemas.microsoft.com/office/drawing/2014/main" id="{00000000-0008-0000-0200-0000CE000000}"/>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144653</xdr:rowOff>
    </xdr:from>
    <xdr:to>
      <xdr:col>46</xdr:col>
      <xdr:colOff>38100</xdr:colOff>
      <xdr:row>62</xdr:row>
      <xdr:rowOff>74803</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8699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148654</xdr:rowOff>
    </xdr:from>
    <xdr:to>
      <xdr:col>41</xdr:col>
      <xdr:colOff>101600</xdr:colOff>
      <xdr:row>62</xdr:row>
      <xdr:rowOff>78804</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7810500" y="106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24003</xdr:rowOff>
    </xdr:from>
    <xdr:to>
      <xdr:col>45</xdr:col>
      <xdr:colOff>177800</xdr:colOff>
      <xdr:row>62</xdr:row>
      <xdr:rowOff>28004</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7861300" y="1065390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216" name="n_1aveValue【体育館・プール】&#10;一人当たり面積">
          <a:extLst>
            <a:ext uri="{FF2B5EF4-FFF2-40B4-BE49-F238E27FC236}">
              <a16:creationId xmlns:a16="http://schemas.microsoft.com/office/drawing/2014/main" id="{00000000-0008-0000-0200-0000D8000000}"/>
            </a:ext>
          </a:extLst>
        </xdr:cNvPr>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217" name="n_2aveValue【体育館・プール】&#10;一人当たり面積">
          <a:extLst>
            <a:ext uri="{FF2B5EF4-FFF2-40B4-BE49-F238E27FC236}">
              <a16:creationId xmlns:a16="http://schemas.microsoft.com/office/drawing/2014/main" id="{00000000-0008-0000-0200-0000D9000000}"/>
            </a:ext>
          </a:extLst>
        </xdr:cNvPr>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18" name="n_3aveValue【体育館・プール】&#10;一人当たり面積">
          <a:extLst>
            <a:ext uri="{FF2B5EF4-FFF2-40B4-BE49-F238E27FC236}">
              <a16:creationId xmlns:a16="http://schemas.microsoft.com/office/drawing/2014/main" id="{00000000-0008-0000-0200-0000DA000000}"/>
            </a:ext>
          </a:extLst>
        </xdr:cNvPr>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19" name="n_4aveValue【体育館・プール】&#10;一人当たり面積">
          <a:extLst>
            <a:ext uri="{FF2B5EF4-FFF2-40B4-BE49-F238E27FC236}">
              <a16:creationId xmlns:a16="http://schemas.microsoft.com/office/drawing/2014/main" id="{00000000-0008-0000-0200-0000DB000000}"/>
            </a:ext>
          </a:extLst>
        </xdr:cNvPr>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65930</xdr:rowOff>
    </xdr:from>
    <xdr:ext cx="469744" cy="259045"/>
    <xdr:sp macro="" textlink="">
      <xdr:nvSpPr>
        <xdr:cNvPr id="220" name="n_2mainValue【体育館・プール】&#10;一人当たり面積">
          <a:extLst>
            <a:ext uri="{FF2B5EF4-FFF2-40B4-BE49-F238E27FC236}">
              <a16:creationId xmlns:a16="http://schemas.microsoft.com/office/drawing/2014/main" id="{00000000-0008-0000-0200-0000DC000000}"/>
            </a:ext>
          </a:extLst>
        </xdr:cNvPr>
        <xdr:cNvSpPr txBox="1"/>
      </xdr:nvSpPr>
      <xdr:spPr>
        <a:xfrm>
          <a:off x="8515427" y="106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69931</xdr:rowOff>
    </xdr:from>
    <xdr:ext cx="469744" cy="259045"/>
    <xdr:sp macro="" textlink="">
      <xdr:nvSpPr>
        <xdr:cNvPr id="221" name="n_3mainValue【体育館・プール】&#10;一人当たり面積">
          <a:extLst>
            <a:ext uri="{FF2B5EF4-FFF2-40B4-BE49-F238E27FC236}">
              <a16:creationId xmlns:a16="http://schemas.microsoft.com/office/drawing/2014/main" id="{00000000-0008-0000-0200-0000DD000000}"/>
            </a:ext>
          </a:extLst>
        </xdr:cNvPr>
        <xdr:cNvSpPr txBox="1"/>
      </xdr:nvSpPr>
      <xdr:spPr>
        <a:xfrm>
          <a:off x="7626427" y="1069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一般廃棄物処理施設】&#10;有形固定資産減価償却率グラフ枠">
          <a:extLst>
            <a:ext uri="{FF2B5EF4-FFF2-40B4-BE49-F238E27FC236}">
              <a16:creationId xmlns:a16="http://schemas.microsoft.com/office/drawing/2014/main" id="{00000000-0008-0000-0200-00001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279" name="【一般廃棄物処理施設】&#10;有形固定資産減価償却率最小値テキスト">
          <a:extLst>
            <a:ext uri="{FF2B5EF4-FFF2-40B4-BE49-F238E27FC236}">
              <a16:creationId xmlns:a16="http://schemas.microsoft.com/office/drawing/2014/main" id="{00000000-0008-0000-0200-000017010000}"/>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281" name="【一般廃棄物処理施設】&#10;有形固定資産減価償却率最大値テキスト">
          <a:extLst>
            <a:ext uri="{FF2B5EF4-FFF2-40B4-BE49-F238E27FC236}">
              <a16:creationId xmlns:a16="http://schemas.microsoft.com/office/drawing/2014/main" id="{00000000-0008-0000-0200-000019010000}"/>
            </a:ext>
          </a:extLst>
        </xdr:cNvPr>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283" name="【一般廃棄物処理施設】&#10;有形固定資産減価償却率平均値テキスト">
          <a:extLst>
            <a:ext uri="{FF2B5EF4-FFF2-40B4-BE49-F238E27FC236}">
              <a16:creationId xmlns:a16="http://schemas.microsoft.com/office/drawing/2014/main" id="{00000000-0008-0000-0200-00001B010000}"/>
            </a:ext>
          </a:extLst>
        </xdr:cNvPr>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103505</xdr:rowOff>
    </xdr:from>
    <xdr:to>
      <xdr:col>76</xdr:col>
      <xdr:colOff>165100</xdr:colOff>
      <xdr:row>37</xdr:row>
      <xdr:rowOff>33655</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454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13652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36195</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13703300" y="63265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46372</xdr:rowOff>
    </xdr:from>
    <xdr:ext cx="405111" cy="259045"/>
    <xdr:sp macro="" textlink="">
      <xdr:nvSpPr>
        <xdr:cNvPr id="297" name="n_1aveValue【一般廃棄物処理施設】&#10;有形固定資産減価償却率">
          <a:extLst>
            <a:ext uri="{FF2B5EF4-FFF2-40B4-BE49-F238E27FC236}">
              <a16:creationId xmlns:a16="http://schemas.microsoft.com/office/drawing/2014/main" id="{00000000-0008-0000-0200-000029010000}"/>
            </a:ext>
          </a:extLst>
        </xdr:cNvPr>
        <xdr:cNvSpPr txBox="1"/>
      </xdr:nvSpPr>
      <xdr:spPr>
        <a:xfrm>
          <a:off x="1526604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298" name="n_2aveValue【一般廃棄物処理施設】&#10;有形固定資産減価償却率">
          <a:extLst>
            <a:ext uri="{FF2B5EF4-FFF2-40B4-BE49-F238E27FC236}">
              <a16:creationId xmlns:a16="http://schemas.microsoft.com/office/drawing/2014/main" id="{00000000-0008-0000-0200-00002A010000}"/>
            </a:ext>
          </a:extLst>
        </xdr:cNvPr>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108602</xdr:rowOff>
    </xdr:from>
    <xdr:ext cx="405111" cy="259045"/>
    <xdr:sp macro="" textlink="">
      <xdr:nvSpPr>
        <xdr:cNvPr id="299" name="n_3aveValue【一般廃棄物処理施設】&#10;有形固定資産減価償却率">
          <a:extLst>
            <a:ext uri="{FF2B5EF4-FFF2-40B4-BE49-F238E27FC236}">
              <a16:creationId xmlns:a16="http://schemas.microsoft.com/office/drawing/2014/main" id="{00000000-0008-0000-0200-00002B010000}"/>
            </a:ext>
          </a:extLst>
        </xdr:cNvPr>
        <xdr:cNvSpPr txBox="1"/>
      </xdr:nvSpPr>
      <xdr:spPr>
        <a:xfrm>
          <a:off x="13500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300" name="n_4aveValue【一般廃棄物処理施設】&#10;有形固定資産減価償却率">
          <a:extLst>
            <a:ext uri="{FF2B5EF4-FFF2-40B4-BE49-F238E27FC236}">
              <a16:creationId xmlns:a16="http://schemas.microsoft.com/office/drawing/2014/main" id="{00000000-0008-0000-0200-00002C010000}"/>
            </a:ext>
          </a:extLst>
        </xdr:cNvPr>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301" name="n_2mainValue【一般廃棄物処理施設】&#10;有形固定資産減価償却率">
          <a:extLst>
            <a:ext uri="{FF2B5EF4-FFF2-40B4-BE49-F238E27FC236}">
              <a16:creationId xmlns:a16="http://schemas.microsoft.com/office/drawing/2014/main" id="{00000000-0008-0000-0200-00002D010000}"/>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302" name="n_3mainValue【一般廃棄物処理施設】&#10;有形固定資産減価償却率">
          <a:extLst>
            <a:ext uri="{FF2B5EF4-FFF2-40B4-BE49-F238E27FC236}">
              <a16:creationId xmlns:a16="http://schemas.microsoft.com/office/drawing/2014/main" id="{00000000-0008-0000-0200-00002E010000}"/>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3" name="【一般廃棄物処理施設】&#10;一人当たり有形固定資産（償却資産）額グラフ枠">
          <a:extLst>
            <a:ext uri="{FF2B5EF4-FFF2-40B4-BE49-F238E27FC236}">
              <a16:creationId xmlns:a16="http://schemas.microsoft.com/office/drawing/2014/main" id="{00000000-0008-0000-0200-00004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325" name="【一般廃棄物処理施設】&#10;一人当たり有形固定資産（償却資産）額最小値テキスト">
          <a:extLst>
            <a:ext uri="{FF2B5EF4-FFF2-40B4-BE49-F238E27FC236}">
              <a16:creationId xmlns:a16="http://schemas.microsoft.com/office/drawing/2014/main" id="{00000000-0008-0000-0200-000045010000}"/>
            </a:ext>
          </a:extLst>
        </xdr:cNvPr>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327" name="【一般廃棄物処理施設】&#10;一人当たり有形固定資産（償却資産）額最大値テキスト">
          <a:extLst>
            <a:ext uri="{FF2B5EF4-FFF2-40B4-BE49-F238E27FC236}">
              <a16:creationId xmlns:a16="http://schemas.microsoft.com/office/drawing/2014/main" id="{00000000-0008-0000-0200-000047010000}"/>
            </a:ext>
          </a:extLst>
        </xdr:cNvPr>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90393</xdr:rowOff>
    </xdr:from>
    <xdr:ext cx="599010" cy="259045"/>
    <xdr:sp macro="" textlink="">
      <xdr:nvSpPr>
        <xdr:cNvPr id="329" name="【一般廃棄物処理施設】&#10;一人当たり有形固定資産（償却資産）額平均値テキスト">
          <a:extLst>
            <a:ext uri="{FF2B5EF4-FFF2-40B4-BE49-F238E27FC236}">
              <a16:creationId xmlns:a16="http://schemas.microsoft.com/office/drawing/2014/main" id="{00000000-0008-0000-0200-000049010000}"/>
            </a:ext>
          </a:extLst>
        </xdr:cNvPr>
        <xdr:cNvSpPr txBox="1"/>
      </xdr:nvSpPr>
      <xdr:spPr>
        <a:xfrm>
          <a:off x="22199600" y="6434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31531</xdr:rowOff>
    </xdr:from>
    <xdr:to>
      <xdr:col>107</xdr:col>
      <xdr:colOff>101600</xdr:colOff>
      <xdr:row>41</xdr:row>
      <xdr:rowOff>133131</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20383500" y="70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36725</xdr:rowOff>
    </xdr:from>
    <xdr:to>
      <xdr:col>102</xdr:col>
      <xdr:colOff>165100</xdr:colOff>
      <xdr:row>41</xdr:row>
      <xdr:rowOff>138325</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9494500" y="70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82331</xdr:rowOff>
    </xdr:from>
    <xdr:to>
      <xdr:col>107</xdr:col>
      <xdr:colOff>50800</xdr:colOff>
      <xdr:row>41</xdr:row>
      <xdr:rowOff>87525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19545300" y="7111781"/>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68176</xdr:rowOff>
    </xdr:from>
    <xdr:ext cx="599010" cy="259045"/>
    <xdr:sp macro="" textlink="">
      <xdr:nvSpPr>
        <xdr:cNvPr id="343" name="n_1aveValue【一般廃棄物処理施設】&#10;一人当たり有形固定資産（償却資産）額">
          <a:extLst>
            <a:ext uri="{FF2B5EF4-FFF2-40B4-BE49-F238E27FC236}">
              <a16:creationId xmlns:a16="http://schemas.microsoft.com/office/drawing/2014/main" id="{00000000-0008-0000-0200-000057010000}"/>
            </a:ext>
          </a:extLst>
        </xdr:cNvPr>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344" name="n_2aveValue【一般廃棄物処理施設】&#10;一人当たり有形固定資産（償却資産）額">
          <a:extLst>
            <a:ext uri="{FF2B5EF4-FFF2-40B4-BE49-F238E27FC236}">
              <a16:creationId xmlns:a16="http://schemas.microsoft.com/office/drawing/2014/main" id="{00000000-0008-0000-0200-000058010000}"/>
            </a:ext>
          </a:extLst>
        </xdr:cNvPr>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345" name="n_3aveValue【一般廃棄物処理施設】&#10;一人当たり有形固定資産（償却資産）額">
          <a:extLst>
            <a:ext uri="{FF2B5EF4-FFF2-40B4-BE49-F238E27FC236}">
              <a16:creationId xmlns:a16="http://schemas.microsoft.com/office/drawing/2014/main" id="{00000000-0008-0000-0200-000059010000}"/>
            </a:ext>
          </a:extLst>
        </xdr:cNvPr>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346" name="n_4aveValue【一般廃棄物処理施設】&#10;一人当たり有形固定資産（償却資産）額">
          <a:extLst>
            <a:ext uri="{FF2B5EF4-FFF2-40B4-BE49-F238E27FC236}">
              <a16:creationId xmlns:a16="http://schemas.microsoft.com/office/drawing/2014/main" id="{00000000-0008-0000-0200-00005A010000}"/>
            </a:ext>
          </a:extLst>
        </xdr:cNvPr>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124258</xdr:rowOff>
    </xdr:from>
    <xdr:ext cx="534377" cy="259045"/>
    <xdr:sp macro="" textlink="">
      <xdr:nvSpPr>
        <xdr:cNvPr id="347" name="n_2mainValue【一般廃棄物処理施設】&#10;一人当たり有形固定資産（償却資産）額">
          <a:extLst>
            <a:ext uri="{FF2B5EF4-FFF2-40B4-BE49-F238E27FC236}">
              <a16:creationId xmlns:a16="http://schemas.microsoft.com/office/drawing/2014/main" id="{00000000-0008-0000-0200-00005B010000}"/>
            </a:ext>
          </a:extLst>
        </xdr:cNvPr>
        <xdr:cNvSpPr txBox="1"/>
      </xdr:nvSpPr>
      <xdr:spPr>
        <a:xfrm>
          <a:off x="20167111" y="71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129452</xdr:rowOff>
    </xdr:from>
    <xdr:ext cx="534377" cy="259045"/>
    <xdr:sp macro="" textlink="">
      <xdr:nvSpPr>
        <xdr:cNvPr id="348" name="n_3mainValue【一般廃棄物処理施設】&#10;一人当たり有形固定資産（償却資産）額">
          <a:extLst>
            <a:ext uri="{FF2B5EF4-FFF2-40B4-BE49-F238E27FC236}">
              <a16:creationId xmlns:a16="http://schemas.microsoft.com/office/drawing/2014/main" id="{00000000-0008-0000-0200-00005C010000}"/>
            </a:ext>
          </a:extLst>
        </xdr:cNvPr>
        <xdr:cNvSpPr txBox="1"/>
      </xdr:nvSpPr>
      <xdr:spPr>
        <a:xfrm>
          <a:off x="19278111" y="71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9" name="【消防施設】&#10;有形固定資産減価償却率グラフ枠">
          <a:extLst>
            <a:ext uri="{FF2B5EF4-FFF2-40B4-BE49-F238E27FC236}">
              <a16:creationId xmlns:a16="http://schemas.microsoft.com/office/drawing/2014/main" id="{00000000-0008-0000-0200-00008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91" name="【消防施設】&#10;有形固定資産減価償却率最小値テキスト">
          <a:extLst>
            <a:ext uri="{FF2B5EF4-FFF2-40B4-BE49-F238E27FC236}">
              <a16:creationId xmlns:a16="http://schemas.microsoft.com/office/drawing/2014/main" id="{00000000-0008-0000-0200-000087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393" name="【消防施設】&#10;有形固定資産減価償却率最大値テキスト">
          <a:extLst>
            <a:ext uri="{FF2B5EF4-FFF2-40B4-BE49-F238E27FC236}">
              <a16:creationId xmlns:a16="http://schemas.microsoft.com/office/drawing/2014/main" id="{00000000-0008-0000-0200-00008901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395" name="【消防施設】&#10;有形固定資産減価償却率平均値テキスト">
          <a:extLst>
            <a:ext uri="{FF2B5EF4-FFF2-40B4-BE49-F238E27FC236}">
              <a16:creationId xmlns:a16="http://schemas.microsoft.com/office/drawing/2014/main" id="{00000000-0008-0000-0200-00008B010000}"/>
            </a:ext>
          </a:extLst>
        </xdr:cNvPr>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23223</xdr:rowOff>
    </xdr:from>
    <xdr:to>
      <xdr:col>76</xdr:col>
      <xdr:colOff>165100</xdr:colOff>
      <xdr:row>86</xdr:row>
      <xdr:rowOff>124823</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4541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6894</xdr:rowOff>
    </xdr:from>
    <xdr:to>
      <xdr:col>72</xdr:col>
      <xdr:colOff>38100</xdr:colOff>
      <xdr:row>86</xdr:row>
      <xdr:rowOff>108494</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13652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57694</xdr:rowOff>
    </xdr:from>
    <xdr:to>
      <xdr:col>76</xdr:col>
      <xdr:colOff>114300</xdr:colOff>
      <xdr:row>86</xdr:row>
      <xdr:rowOff>74023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3703300" y="148023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409" name="n_1aveValue【消防施設】&#10;有形固定資産減価償却率">
          <a:extLst>
            <a:ext uri="{FF2B5EF4-FFF2-40B4-BE49-F238E27FC236}">
              <a16:creationId xmlns:a16="http://schemas.microsoft.com/office/drawing/2014/main" id="{00000000-0008-0000-0200-000099010000}"/>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410" name="n_2aveValue【消防施設】&#10;有形固定資産減価償却率">
          <a:extLst>
            <a:ext uri="{FF2B5EF4-FFF2-40B4-BE49-F238E27FC236}">
              <a16:creationId xmlns:a16="http://schemas.microsoft.com/office/drawing/2014/main" id="{00000000-0008-0000-0200-00009A01000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411" name="n_3aveValue【消防施設】&#10;有形固定資産減価償却率">
          <a:extLst>
            <a:ext uri="{FF2B5EF4-FFF2-40B4-BE49-F238E27FC236}">
              <a16:creationId xmlns:a16="http://schemas.microsoft.com/office/drawing/2014/main" id="{00000000-0008-0000-0200-00009B010000}"/>
            </a:ext>
          </a:extLst>
        </xdr:cNvPr>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412" name="n_4aveValue【消防施設】&#10;有形固定資産減価償却率">
          <a:extLst>
            <a:ext uri="{FF2B5EF4-FFF2-40B4-BE49-F238E27FC236}">
              <a16:creationId xmlns:a16="http://schemas.microsoft.com/office/drawing/2014/main" id="{00000000-0008-0000-0200-00009C010000}"/>
            </a:ext>
          </a:extLst>
        </xdr:cNvPr>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115950</xdr:rowOff>
    </xdr:from>
    <xdr:ext cx="405111" cy="259045"/>
    <xdr:sp macro="" textlink="">
      <xdr:nvSpPr>
        <xdr:cNvPr id="413" name="n_2mainValue【消防施設】&#10;有形固定資産減価償却率">
          <a:extLst>
            <a:ext uri="{FF2B5EF4-FFF2-40B4-BE49-F238E27FC236}">
              <a16:creationId xmlns:a16="http://schemas.microsoft.com/office/drawing/2014/main" id="{00000000-0008-0000-0200-00009D010000}"/>
            </a:ext>
          </a:extLst>
        </xdr:cNvPr>
        <xdr:cNvSpPr txBox="1"/>
      </xdr:nvSpPr>
      <xdr:spPr>
        <a:xfrm>
          <a:off x="143897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99621</xdr:rowOff>
    </xdr:from>
    <xdr:ext cx="405111" cy="259045"/>
    <xdr:sp macro="" textlink="">
      <xdr:nvSpPr>
        <xdr:cNvPr id="414" name="n_3mainValue【消防施設】&#10;有形固定資産減価償却率">
          <a:extLst>
            <a:ext uri="{FF2B5EF4-FFF2-40B4-BE49-F238E27FC236}">
              <a16:creationId xmlns:a16="http://schemas.microsoft.com/office/drawing/2014/main" id="{00000000-0008-0000-0200-00009E010000}"/>
            </a:ext>
          </a:extLst>
        </xdr:cNvPr>
        <xdr:cNvSpPr txBox="1"/>
      </xdr:nvSpPr>
      <xdr:spPr>
        <a:xfrm>
          <a:off x="13500744"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9" name="【消防施設】&#10;一人当たり面積グラフ枠">
          <a:extLst>
            <a:ext uri="{FF2B5EF4-FFF2-40B4-BE49-F238E27FC236}">
              <a16:creationId xmlns:a16="http://schemas.microsoft.com/office/drawing/2014/main" id="{00000000-0008-0000-0200-0000B7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441" name="【消防施設】&#10;一人当たり面積最小値テキスト">
          <a:extLst>
            <a:ext uri="{FF2B5EF4-FFF2-40B4-BE49-F238E27FC236}">
              <a16:creationId xmlns:a16="http://schemas.microsoft.com/office/drawing/2014/main" id="{00000000-0008-0000-0200-0000B901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443" name="【消防施設】&#10;一人当たり面積最大値テキスト">
          <a:extLst>
            <a:ext uri="{FF2B5EF4-FFF2-40B4-BE49-F238E27FC236}">
              <a16:creationId xmlns:a16="http://schemas.microsoft.com/office/drawing/2014/main" id="{00000000-0008-0000-0200-0000BB010000}"/>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75128</xdr:rowOff>
    </xdr:from>
    <xdr:ext cx="469744" cy="259045"/>
    <xdr:sp macro="" textlink="">
      <xdr:nvSpPr>
        <xdr:cNvPr id="445" name="【消防施設】&#10;一人当たり面積平均値テキスト">
          <a:extLst>
            <a:ext uri="{FF2B5EF4-FFF2-40B4-BE49-F238E27FC236}">
              <a16:creationId xmlns:a16="http://schemas.microsoft.com/office/drawing/2014/main" id="{00000000-0008-0000-0200-0000BD010000}"/>
            </a:ext>
          </a:extLst>
        </xdr:cNvPr>
        <xdr:cNvSpPr txBox="1"/>
      </xdr:nvSpPr>
      <xdr:spPr>
        <a:xfrm>
          <a:off x="22199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11793</xdr:rowOff>
    </xdr:from>
    <xdr:to>
      <xdr:col>107</xdr:col>
      <xdr:colOff>101600</xdr:colOff>
      <xdr:row>83</xdr:row>
      <xdr:rowOff>113393</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2038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34652</xdr:rowOff>
    </xdr:from>
    <xdr:to>
      <xdr:col>102</xdr:col>
      <xdr:colOff>165100</xdr:colOff>
      <xdr:row>83</xdr:row>
      <xdr:rowOff>136252</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9494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62593</xdr:rowOff>
    </xdr:from>
    <xdr:to>
      <xdr:col>107</xdr:col>
      <xdr:colOff>50800</xdr:colOff>
      <xdr:row>83</xdr:row>
      <xdr:rowOff>85452</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19545300" y="142929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459" name="n_1aveValue【消防施設】&#10;一人当たり面積">
          <a:extLst>
            <a:ext uri="{FF2B5EF4-FFF2-40B4-BE49-F238E27FC236}">
              <a16:creationId xmlns:a16="http://schemas.microsoft.com/office/drawing/2014/main" id="{00000000-0008-0000-0200-0000CB010000}"/>
            </a:ext>
          </a:extLst>
        </xdr:cNvPr>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50635</xdr:rowOff>
    </xdr:from>
    <xdr:ext cx="469744" cy="259045"/>
    <xdr:sp macro="" textlink="">
      <xdr:nvSpPr>
        <xdr:cNvPr id="460" name="n_2aveValue【消防施設】&#10;一人当たり面積">
          <a:extLst>
            <a:ext uri="{FF2B5EF4-FFF2-40B4-BE49-F238E27FC236}">
              <a16:creationId xmlns:a16="http://schemas.microsoft.com/office/drawing/2014/main" id="{00000000-0008-0000-0200-0000CC010000}"/>
            </a:ext>
          </a:extLst>
        </xdr:cNvPr>
        <xdr:cNvSpPr txBox="1"/>
      </xdr:nvSpPr>
      <xdr:spPr>
        <a:xfrm>
          <a:off x="20199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1650</xdr:rowOff>
    </xdr:from>
    <xdr:ext cx="469744" cy="259045"/>
    <xdr:sp macro="" textlink="">
      <xdr:nvSpPr>
        <xdr:cNvPr id="461" name="n_3aveValue【消防施設】&#10;一人当たり面積">
          <a:extLst>
            <a:ext uri="{FF2B5EF4-FFF2-40B4-BE49-F238E27FC236}">
              <a16:creationId xmlns:a16="http://schemas.microsoft.com/office/drawing/2014/main" id="{00000000-0008-0000-0200-0000CD010000}"/>
            </a:ext>
          </a:extLst>
        </xdr:cNvPr>
        <xdr:cNvSpPr txBox="1"/>
      </xdr:nvSpPr>
      <xdr:spPr>
        <a:xfrm>
          <a:off x="19310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462" name="n_4aveValue【消防施設】&#10;一人当たり面積">
          <a:extLst>
            <a:ext uri="{FF2B5EF4-FFF2-40B4-BE49-F238E27FC236}">
              <a16:creationId xmlns:a16="http://schemas.microsoft.com/office/drawing/2014/main" id="{00000000-0008-0000-0200-0000CE010000}"/>
            </a:ext>
          </a:extLst>
        </xdr:cNvPr>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129920</xdr:rowOff>
    </xdr:from>
    <xdr:ext cx="469744" cy="259045"/>
    <xdr:sp macro="" textlink="">
      <xdr:nvSpPr>
        <xdr:cNvPr id="463" name="n_2mainValue【消防施設】&#10;一人当たり面積">
          <a:extLst>
            <a:ext uri="{FF2B5EF4-FFF2-40B4-BE49-F238E27FC236}">
              <a16:creationId xmlns:a16="http://schemas.microsoft.com/office/drawing/2014/main" id="{00000000-0008-0000-0200-0000CF010000}"/>
            </a:ext>
          </a:extLst>
        </xdr:cNvPr>
        <xdr:cNvSpPr txBox="1"/>
      </xdr:nvSpPr>
      <xdr:spPr>
        <a:xfrm>
          <a:off x="20199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152779</xdr:rowOff>
    </xdr:from>
    <xdr:ext cx="469744" cy="259045"/>
    <xdr:sp macro="" textlink="">
      <xdr:nvSpPr>
        <xdr:cNvPr id="464" name="n_3mainValue【消防施設】&#10;一人当たり面積">
          <a:extLst>
            <a:ext uri="{FF2B5EF4-FFF2-40B4-BE49-F238E27FC236}">
              <a16:creationId xmlns:a16="http://schemas.microsoft.com/office/drawing/2014/main" id="{00000000-0008-0000-0200-0000D0010000}"/>
            </a:ext>
          </a:extLst>
        </xdr:cNvPr>
        <xdr:cNvSpPr txBox="1"/>
      </xdr:nvSpPr>
      <xdr:spPr>
        <a:xfrm>
          <a:off x="193104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庁舎】&#10;有形固定資産減価償却率グラフ枠">
          <a:extLst>
            <a:ext uri="{FF2B5EF4-FFF2-40B4-BE49-F238E27FC236}">
              <a16:creationId xmlns:a16="http://schemas.microsoft.com/office/drawing/2014/main" id="{00000000-0008-0000-0200-0000E9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491" name="【庁舎】&#10;有形固定資産減価償却率最小値テキスト">
          <a:extLst>
            <a:ext uri="{FF2B5EF4-FFF2-40B4-BE49-F238E27FC236}">
              <a16:creationId xmlns:a16="http://schemas.microsoft.com/office/drawing/2014/main" id="{00000000-0008-0000-0200-0000EB010000}"/>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493" name="【庁舎】&#10;有形固定資産減価償却率最大値テキスト">
          <a:extLst>
            <a:ext uri="{FF2B5EF4-FFF2-40B4-BE49-F238E27FC236}">
              <a16:creationId xmlns:a16="http://schemas.microsoft.com/office/drawing/2014/main" id="{00000000-0008-0000-0200-0000ED01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145885</xdr:rowOff>
    </xdr:from>
    <xdr:ext cx="405111" cy="259045"/>
    <xdr:sp macro="" textlink="">
      <xdr:nvSpPr>
        <xdr:cNvPr id="495" name="【庁舎】&#10;有形固定資産減価償却率平均値テキスト">
          <a:extLst>
            <a:ext uri="{FF2B5EF4-FFF2-40B4-BE49-F238E27FC236}">
              <a16:creationId xmlns:a16="http://schemas.microsoft.com/office/drawing/2014/main" id="{00000000-0008-0000-0200-0000EF010000}"/>
            </a:ext>
          </a:extLst>
        </xdr:cNvPr>
        <xdr:cNvSpPr txBox="1"/>
      </xdr:nvSpPr>
      <xdr:spPr>
        <a:xfrm>
          <a:off x="16357600" y="1797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156029</xdr:rowOff>
    </xdr:from>
    <xdr:to>
      <xdr:col>76</xdr:col>
      <xdr:colOff>165100</xdr:colOff>
      <xdr:row>109</xdr:row>
      <xdr:rowOff>86179</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126637</xdr:rowOff>
    </xdr:from>
    <xdr:to>
      <xdr:col>72</xdr:col>
      <xdr:colOff>38100</xdr:colOff>
      <xdr:row>109</xdr:row>
      <xdr:rowOff>56787</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3652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5987</xdr:rowOff>
    </xdr:from>
    <xdr:to>
      <xdr:col>76</xdr:col>
      <xdr:colOff>114300</xdr:colOff>
      <xdr:row>109</xdr:row>
      <xdr:rowOff>35379</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3703300" y="186940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509" name="n_1aveValue【庁舎】&#10;有形固定資産減価償却率">
          <a:extLst>
            <a:ext uri="{FF2B5EF4-FFF2-40B4-BE49-F238E27FC236}">
              <a16:creationId xmlns:a16="http://schemas.microsoft.com/office/drawing/2014/main" id="{00000000-0008-0000-0200-0000FD010000}"/>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510" name="n_2aveValue【庁舎】&#10;有形固定資産減価償却率">
          <a:extLst>
            <a:ext uri="{FF2B5EF4-FFF2-40B4-BE49-F238E27FC236}">
              <a16:creationId xmlns:a16="http://schemas.microsoft.com/office/drawing/2014/main" id="{00000000-0008-0000-0200-0000FE010000}"/>
            </a:ext>
          </a:extLst>
        </xdr:cNvPr>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511" name="n_3aveValue【庁舎】&#10;有形固定資産減価償却率">
          <a:extLst>
            <a:ext uri="{FF2B5EF4-FFF2-40B4-BE49-F238E27FC236}">
              <a16:creationId xmlns:a16="http://schemas.microsoft.com/office/drawing/2014/main" id="{00000000-0008-0000-0200-0000FF010000}"/>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512" name="n_4aveValue【庁舎】&#10;有形固定資産減価償却率">
          <a:extLst>
            <a:ext uri="{FF2B5EF4-FFF2-40B4-BE49-F238E27FC236}">
              <a16:creationId xmlns:a16="http://schemas.microsoft.com/office/drawing/2014/main" id="{00000000-0008-0000-0200-000000020000}"/>
            </a:ext>
          </a:extLst>
        </xdr:cNvPr>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513" name="n_2mainValue【庁舎】&#10;有形固定資産減価償却率">
          <a:extLst>
            <a:ext uri="{FF2B5EF4-FFF2-40B4-BE49-F238E27FC236}">
              <a16:creationId xmlns:a16="http://schemas.microsoft.com/office/drawing/2014/main" id="{00000000-0008-0000-0200-00000102000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47914</xdr:rowOff>
    </xdr:from>
    <xdr:ext cx="405111" cy="259045"/>
    <xdr:sp macro="" textlink="">
      <xdr:nvSpPr>
        <xdr:cNvPr id="514" name="n_3mainValue【庁舎】&#10;有形固定資産減価償却率">
          <a:extLst>
            <a:ext uri="{FF2B5EF4-FFF2-40B4-BE49-F238E27FC236}">
              <a16:creationId xmlns:a16="http://schemas.microsoft.com/office/drawing/2014/main" id="{00000000-0008-0000-0200-000002020000}"/>
            </a:ext>
          </a:extLst>
        </xdr:cNvPr>
        <xdr:cNvSpPr txBox="1"/>
      </xdr:nvSpPr>
      <xdr:spPr>
        <a:xfrm>
          <a:off x="13500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9" name="【庁舎】&#10;一人当たり面積グラフ枠">
          <a:extLst>
            <a:ext uri="{FF2B5EF4-FFF2-40B4-BE49-F238E27FC236}">
              <a16:creationId xmlns:a16="http://schemas.microsoft.com/office/drawing/2014/main" id="{00000000-0008-0000-0200-00001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541" name="【庁舎】&#10;一人当たり面積最小値テキスト">
          <a:extLst>
            <a:ext uri="{FF2B5EF4-FFF2-40B4-BE49-F238E27FC236}">
              <a16:creationId xmlns:a16="http://schemas.microsoft.com/office/drawing/2014/main" id="{00000000-0008-0000-0200-00001D020000}"/>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543" name="【庁舎】&#10;一人当たり面積最大値テキスト">
          <a:extLst>
            <a:ext uri="{FF2B5EF4-FFF2-40B4-BE49-F238E27FC236}">
              <a16:creationId xmlns:a16="http://schemas.microsoft.com/office/drawing/2014/main" id="{00000000-0008-0000-0200-00001F020000}"/>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75128</xdr:rowOff>
    </xdr:from>
    <xdr:ext cx="469744" cy="259045"/>
    <xdr:sp macro="" textlink="">
      <xdr:nvSpPr>
        <xdr:cNvPr id="545" name="【庁舎】&#10;一人当たり面積平均値テキスト">
          <a:extLst>
            <a:ext uri="{FF2B5EF4-FFF2-40B4-BE49-F238E27FC236}">
              <a16:creationId xmlns:a16="http://schemas.microsoft.com/office/drawing/2014/main" id="{00000000-0008-0000-0200-000021020000}"/>
            </a:ext>
          </a:extLst>
        </xdr:cNvPr>
        <xdr:cNvSpPr txBox="1"/>
      </xdr:nvSpPr>
      <xdr:spPr>
        <a:xfrm>
          <a:off x="22199600" y="18077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65132</xdr:rowOff>
    </xdr:from>
    <xdr:to>
      <xdr:col>107</xdr:col>
      <xdr:colOff>101600</xdr:colOff>
      <xdr:row>107</xdr:row>
      <xdr:rowOff>166732</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20383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70576</xdr:rowOff>
    </xdr:from>
    <xdr:to>
      <xdr:col>102</xdr:col>
      <xdr:colOff>165100</xdr:colOff>
      <xdr:row>108</xdr:row>
      <xdr:rowOff>726</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9494500" y="184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115932</xdr:rowOff>
    </xdr:from>
    <xdr:to>
      <xdr:col>107</xdr:col>
      <xdr:colOff>50800</xdr:colOff>
      <xdr:row>107</xdr:row>
      <xdr:rowOff>121376</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flipV="1">
          <a:off x="19545300" y="18461082"/>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559" name="n_1aveValue【庁舎】&#10;一人当たり面積">
          <a:extLst>
            <a:ext uri="{FF2B5EF4-FFF2-40B4-BE49-F238E27FC236}">
              <a16:creationId xmlns:a16="http://schemas.microsoft.com/office/drawing/2014/main" id="{00000000-0008-0000-0200-00002F020000}"/>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560" name="n_2aveValue【庁舎】&#10;一人当たり面積">
          <a:extLst>
            <a:ext uri="{FF2B5EF4-FFF2-40B4-BE49-F238E27FC236}">
              <a16:creationId xmlns:a16="http://schemas.microsoft.com/office/drawing/2014/main" id="{00000000-0008-0000-0200-000030020000}"/>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561" name="n_3aveValue【庁舎】&#10;一人当たり面積">
          <a:extLst>
            <a:ext uri="{FF2B5EF4-FFF2-40B4-BE49-F238E27FC236}">
              <a16:creationId xmlns:a16="http://schemas.microsoft.com/office/drawing/2014/main" id="{00000000-0008-0000-0200-000031020000}"/>
            </a:ext>
          </a:extLst>
        </xdr:cNvPr>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562" name="n_4aveValue【庁舎】&#10;一人当たり面積">
          <a:extLst>
            <a:ext uri="{FF2B5EF4-FFF2-40B4-BE49-F238E27FC236}">
              <a16:creationId xmlns:a16="http://schemas.microsoft.com/office/drawing/2014/main" id="{00000000-0008-0000-0200-000032020000}"/>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157859</xdr:rowOff>
    </xdr:from>
    <xdr:ext cx="469744" cy="259045"/>
    <xdr:sp macro="" textlink="">
      <xdr:nvSpPr>
        <xdr:cNvPr id="563" name="n_2mainValue【庁舎】&#10;一人当たり面積">
          <a:extLst>
            <a:ext uri="{FF2B5EF4-FFF2-40B4-BE49-F238E27FC236}">
              <a16:creationId xmlns:a16="http://schemas.microsoft.com/office/drawing/2014/main" id="{00000000-0008-0000-0200-000033020000}"/>
            </a:ext>
          </a:extLst>
        </xdr:cNvPr>
        <xdr:cNvSpPr txBox="1"/>
      </xdr:nvSpPr>
      <xdr:spPr>
        <a:xfrm>
          <a:off x="201994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163303</xdr:rowOff>
    </xdr:from>
    <xdr:ext cx="469744" cy="259045"/>
    <xdr:sp macro="" textlink="">
      <xdr:nvSpPr>
        <xdr:cNvPr id="564" name="n_3mainValue【庁舎】&#10;一人当たり面積">
          <a:extLst>
            <a:ext uri="{FF2B5EF4-FFF2-40B4-BE49-F238E27FC236}">
              <a16:creationId xmlns:a16="http://schemas.microsoft.com/office/drawing/2014/main" id="{00000000-0008-0000-0200-000034020000}"/>
            </a:ext>
          </a:extLst>
        </xdr:cNvPr>
        <xdr:cNvSpPr txBox="1"/>
      </xdr:nvSpPr>
      <xdr:spPr>
        <a:xfrm>
          <a:off x="19310427"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類似団体と比較して、消防施設、庁舎において有形固定資産減価償却率が特に高くなっている。消防庁舎、本庁舎ともに昭和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年代に建設されたものであり、耐震性もないことから消防庁舎に関しては平成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か年で建替え</a:t>
          </a:r>
          <a:r>
            <a:rPr kumimoji="1" lang="ja-JP" altLang="en-US" sz="1100">
              <a:solidFill>
                <a:schemeClr val="dk1"/>
              </a:solidFill>
              <a:effectLst/>
              <a:latin typeface="+mn-lt"/>
              <a:ea typeface="+mn-ea"/>
              <a:cs typeface="+mn-cs"/>
            </a:rPr>
            <a:t>事業が行われており</a:t>
          </a:r>
          <a:r>
            <a:rPr kumimoji="1" lang="ja-JP" altLang="ja-JP" sz="1100">
              <a:solidFill>
                <a:schemeClr val="dk1"/>
              </a:solidFill>
              <a:effectLst/>
              <a:latin typeface="+mn-lt"/>
              <a:ea typeface="+mn-ea"/>
              <a:cs typeface="+mn-cs"/>
            </a:rPr>
            <a:t>、本庁舎建替えもその後の検討課題である。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0D42AB7-E1F1-43E8-A5AB-87AE77BA8DF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2C3620B-2386-49C6-84E8-64E2AD4320C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FC3483E-70DC-4CB2-A2A5-C8751E12218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ADFB3EB-CD04-45A2-A775-F15201A0F6F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3DE1330-121B-43C0-BDA1-FD6A9C97538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7EEE9D8-CC24-4451-8E0E-2867E853D03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C1D1A3A-546F-4981-969B-2315E6516E8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27A13E9-232D-4270-883F-75302C24F5E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F6EAFB6-EC8A-4465-9A76-46762B2D529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1B8FAC7-FB6B-4199-8D5C-A99504DF7F3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4170410-CBDF-4D27-8205-34DBB371827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A59FB7C-80FE-44F1-A842-2EE6050D1ED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F53932F-D020-403B-A946-6D2804D5991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7AF3EAE-9474-41D3-A65E-D8D0B02CB3E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D437FD8-180C-4D03-BF54-3AF89BF8EDE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9A9D023-B237-41DF-B763-7B30E12985F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99B0D97-EF88-4C05-9FC6-F07E77EF344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87867A4-0248-4B7E-A218-D79DFBD8D87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4B5EE8E-71BD-416B-8C0A-488668D86AA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385B0AA-4647-4325-9802-E7E2189AF9D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2747AA1-62E1-421A-86E5-C396391945C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1A53842-6AB8-466F-A716-091C09B160E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2A09925-AE7D-4E45-96D6-5B8886B123D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B628172-5664-455A-9255-CD28F80E376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D9EC7CF-2CDF-40FE-8776-E06924CD4D6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B87856E-528E-4EFB-A983-9DAD474762F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55A1057-98EE-4844-B381-F9361E2C4BB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3AF6F06-426F-4F35-9463-54A39869DE3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5088AF9-DADB-4C5C-A484-220646E4796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A667C1B-664B-421C-AFAF-4367DF12CEF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E839AB1-1818-426E-8DBF-4ED7EC121C1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84B4380-5D49-4D15-9803-E53279788C9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A5467224-D82A-4D50-BAB8-81A2063B4559}"/>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C7EF02CA-2FE8-4A21-9ABA-7B0404C6B967}"/>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84C7FCB-89E8-474A-B9FB-907ABF5AAE8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A91D594-781A-4312-AC33-A098030623E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B9AA899-7EE7-4852-A546-E44E9420CAA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34D0236-B3B4-49D2-93F6-4464991DE55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9850AC1-1178-475F-A10A-B77C977599D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AA0FE9E-B06A-446B-A255-670B94739EA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F54FEFE-F44A-4EBD-BA5E-E247826DA72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DC43E9E-D502-4801-9FFC-523E5F649BD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FB44139-50E6-45D4-8CE4-190EAB50E0F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C023285-006D-4F73-99BB-42A846EB694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881B949-8621-45A0-8A4E-C7F2752ADBD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8EEE50D-EBB7-430D-A564-767ECF1BED9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2D9A0C8-B322-4B0F-8034-BEDCB6DCC21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単年度の指数については平成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年度以降上昇傾向が続いているものの、類似団体平均と比較すると令和元年度も引き続き下回った状態となっている。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は、町の基幹産業であるホタテ養殖業のピークを越え、例年並みに落ち着いてきている。一方で、基準財政収入額において三位一体改革分の税源移譲額が影響し、実際の個人住民税の落ち込みに反し、平成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百万円となったことから財政力指数も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微増になっている。依然として類似団体に比べ財政基盤が脆弱であると言わざるを得ないことから、今後も安定的な自主財源の確保に努めつつ、ふるさと納税制度の活用や、使用料・手数料等の適時適切な見直し等積極的な歳入確保に注力しなければならな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2F8E5BD-2C9B-430B-9E41-DC619C4F7E2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2F1F16A-E6E7-418F-B441-8FED12C8E35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BA16D1D6-9A75-4757-BBCE-CAA99BC26D2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540DA91C-9C9F-4879-9D12-4926BC62DD55}"/>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24AB6C2-9A64-4665-85B0-E9773EF5DEA2}"/>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65BEB101-BA0B-4C0A-8765-D19C8636F748}"/>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8B69CB35-345E-4856-AFF4-ECF559348A2D}"/>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ED6EC1CD-4E97-4D63-A738-08AD4F91544E}"/>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77ADD127-B77C-4AAF-B024-4825F6AC0FDD}"/>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DE7A824C-AA9D-47B3-B259-38CF3DA2262C}"/>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D52827F-47F1-4FC3-8298-0335C3523FCC}"/>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B094719C-15AF-45A0-B32A-E4A921AB0164}"/>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A6F4FDAF-BF0A-4E22-B92E-6CC98F2A4EB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6F59B646-0F0D-4976-A3B3-F479E9AB7BC2}"/>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AF8DD2D1-1544-4FDD-AD98-CD7437A55B3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44FB8F2E-115D-4234-A90C-D937E4C0257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53C94937-5354-406A-B8E1-C164D8DDE06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E1E000DD-16C1-4F8C-BBD9-02651C3BBDAE}"/>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37DEA523-2B48-41E3-9019-F9091FC438A9}"/>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123C31DD-C0B0-44B2-8347-3DB0BD7B6B9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E09470C-A00B-4B7E-A26F-0CE6804BEC84}"/>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45ABCBD3-1B63-4B2A-AD5D-FA50151B7F1A}"/>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81D93389-ACA9-4D50-AC69-7EC2593B53DE}"/>
            </a:ext>
          </a:extLst>
        </xdr:cNvPr>
        <xdr:cNvCxnSpPr/>
      </xdr:nvCxnSpPr>
      <xdr:spPr>
        <a:xfrm flipV="1">
          <a:off x="4114800" y="7295243"/>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12B09F7F-6D9B-47EF-B376-30AC786694D8}"/>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5C061340-EBB0-48E1-8879-B58728ED1F41}"/>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9E022B47-185B-449B-BD56-B7E077E7F372}"/>
            </a:ext>
          </a:extLst>
        </xdr:cNvPr>
        <xdr:cNvCxnSpPr/>
      </xdr:nvCxnSpPr>
      <xdr:spPr>
        <a:xfrm flipV="1">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5D9F0D91-AF41-4108-BFE1-BDAF0EAE7B78}"/>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836BB795-F1ED-456B-941D-1F28A97A5E66}"/>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60778</xdr:rowOff>
    </xdr:to>
    <xdr:cxnSp macro="">
      <xdr:nvCxnSpPr>
        <xdr:cNvPr id="77" name="直線コネクタ 76">
          <a:extLst>
            <a:ext uri="{FF2B5EF4-FFF2-40B4-BE49-F238E27FC236}">
              <a16:creationId xmlns:a16="http://schemas.microsoft.com/office/drawing/2014/main" id="{D360233C-809D-48F2-9F19-9FCCD8324CFC}"/>
            </a:ext>
          </a:extLst>
        </xdr:cNvPr>
        <xdr:cNvCxnSpPr/>
      </xdr:nvCxnSpPr>
      <xdr:spPr>
        <a:xfrm flipV="1">
          <a:off x="2336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5FBF9640-DC0F-44B6-8B68-4E6B8C001EED}"/>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ED2228A9-D952-4808-9429-07E9B9A2EBCB}"/>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95250</xdr:rowOff>
    </xdr:to>
    <xdr:cxnSp macro="">
      <xdr:nvCxnSpPr>
        <xdr:cNvPr id="80" name="直線コネクタ 79">
          <a:extLst>
            <a:ext uri="{FF2B5EF4-FFF2-40B4-BE49-F238E27FC236}">
              <a16:creationId xmlns:a16="http://schemas.microsoft.com/office/drawing/2014/main" id="{BD13AE48-7DD9-4CEA-AE08-2E9D924B54DA}"/>
            </a:ext>
          </a:extLst>
        </xdr:cNvPr>
        <xdr:cNvCxnSpPr/>
      </xdr:nvCxnSpPr>
      <xdr:spPr>
        <a:xfrm flipV="1">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C78033CB-B8CF-42A9-ADE5-448A5552D104}"/>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E7D25C64-22D7-43A8-908B-4A5830DE7903}"/>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ABB8414A-4F6D-4F2C-A75E-C58727446475}"/>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5793D34E-5249-4D05-8F9F-3008F67F108C}"/>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0D0AE62-3B2D-4347-8239-BB8C8C8282D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B1D189D-267B-435D-AF35-DE844298F4B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6920F22-2A20-40FD-A08C-140EB4B288A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7E8957B-4232-4758-9CF7-373B1793932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FAAC1853-7DCC-4384-9EE3-DCB82CB3EC2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956A9834-B426-4BF7-A256-A2148163383C}"/>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2A3AAD80-9B9E-4073-8C7C-C0B79E112D71}"/>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4B1BCC63-7B53-4FE6-AC95-E71D10A28B75}"/>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33B69AD7-5D99-4D93-AE28-71B4FFD06A19}"/>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a:extLst>
            <a:ext uri="{FF2B5EF4-FFF2-40B4-BE49-F238E27FC236}">
              <a16:creationId xmlns:a16="http://schemas.microsoft.com/office/drawing/2014/main" id="{B6F6ADAD-E8A1-49CE-A689-B47BB049685E}"/>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a:extLst>
            <a:ext uri="{FF2B5EF4-FFF2-40B4-BE49-F238E27FC236}">
              <a16:creationId xmlns:a16="http://schemas.microsoft.com/office/drawing/2014/main" id="{D162DF48-9689-44B1-AF16-1ACF8E405CC4}"/>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a:extLst>
            <a:ext uri="{FF2B5EF4-FFF2-40B4-BE49-F238E27FC236}">
              <a16:creationId xmlns:a16="http://schemas.microsoft.com/office/drawing/2014/main" id="{3AFC0EDB-FBB3-4AA0-89BC-E16BBC4191E3}"/>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a:extLst>
            <a:ext uri="{FF2B5EF4-FFF2-40B4-BE49-F238E27FC236}">
              <a16:creationId xmlns:a16="http://schemas.microsoft.com/office/drawing/2014/main" id="{57CEA4E6-F51E-44B9-94CF-849CF9EA05FC}"/>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a:extLst>
            <a:ext uri="{FF2B5EF4-FFF2-40B4-BE49-F238E27FC236}">
              <a16:creationId xmlns:a16="http://schemas.microsoft.com/office/drawing/2014/main" id="{86C37877-07EE-4B23-9D3A-B2549F5EACCB}"/>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a:extLst>
            <a:ext uri="{FF2B5EF4-FFF2-40B4-BE49-F238E27FC236}">
              <a16:creationId xmlns:a16="http://schemas.microsoft.com/office/drawing/2014/main" id="{8F766127-2E2B-4136-97AB-DEEA66AD5218}"/>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62552A82-8A9F-4D82-A9D9-366F09028EF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E452B35E-9E37-45F2-8B5A-4590100E6A4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AE719C0D-EEA3-49E7-90D9-44125425DAD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1DFA3C69-5B80-4F18-9612-2F39C732B48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68EA2610-C7E2-4306-B23A-1AF92E31635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96657590-EEE7-46C7-A30E-83A3892F28F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6A5DDDEC-8A82-4693-ACD0-4313716D725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BC7861FF-C8AE-43DA-B02A-23D76F392D3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AA5F01B1-4D82-49A5-9001-AAFB9BF42AB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748A61C1-EE3B-4033-A3D3-C2170F907DD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F6104F29-809E-470A-8A0D-155E4E93288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58812139-54A1-481C-8DA4-6CF7D72A6DB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9B437053-29EF-417B-B22A-26E1E7E637E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令和元年度は経常収支比率が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％の悪化となっている。歳出面で、除排雪経費の減（約△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百万円）や、公債費（約△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百万円）、積立金（約△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百万円）の減など減少しているものの、消防庁舎や防災無線更新工事といった普通建設費の単独分で大きな増（約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百万円）や、歳入でホタテ養殖業等の好況がピークを過ぎたことにより、税収が約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百万円減少したことから比率が悪化する結果となった。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においては、引き続き良好な状態を保っているものの、ホタテの水揚げが平準ペースになっていくと比率が上がっていくことが予想されるため、義務的経費の削減に努め、現在の水準を維持するよう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4A710EB0-3848-46AF-8618-0BD49A6E486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AB8F5F15-FC07-4F25-91A2-839A2E5A519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FE66D2B9-1645-4AAF-905C-ADD31B1F29F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4C891B84-C4D6-4E4F-82C6-091E171B8302}"/>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8A3969A-906D-4D74-9089-2245A75302AE}"/>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95A03F68-35D0-4084-AFBB-58E3035B86A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11438028-CA09-4430-A140-65AE182F002A}"/>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D773A34D-A31C-4B65-9405-C7E9B2A64B01}"/>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7DAA7B8E-7A7C-4CAC-B42C-CEC5B6B58FE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1DC8A139-B909-434B-B340-8BB6B22E82B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74DC378E-6134-4BFC-95E2-96E1537964F3}"/>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D4895F9-D9C4-4C6B-86C7-6B109F09FF2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1DA84CED-1434-403C-9A4D-F7AA50C5322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348C6090-DA03-43C1-8CAB-FA39224DF3F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32512</xdr:rowOff>
    </xdr:from>
    <xdr:to>
      <xdr:col>23</xdr:col>
      <xdr:colOff>133350</xdr:colOff>
      <xdr:row>67</xdr:row>
      <xdr:rowOff>55880</xdr:rowOff>
    </xdr:to>
    <xdr:cxnSp macro="">
      <xdr:nvCxnSpPr>
        <xdr:cNvPr id="127" name="直線コネクタ 126">
          <a:extLst>
            <a:ext uri="{FF2B5EF4-FFF2-40B4-BE49-F238E27FC236}">
              <a16:creationId xmlns:a16="http://schemas.microsoft.com/office/drawing/2014/main" id="{B717A7CF-5C62-4D27-B68D-C407C6F2DD3E}"/>
            </a:ext>
          </a:extLst>
        </xdr:cNvPr>
        <xdr:cNvCxnSpPr/>
      </xdr:nvCxnSpPr>
      <xdr:spPr>
        <a:xfrm flipV="1">
          <a:off x="4953000" y="10490962"/>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8" name="財政構造の弾力性最小値テキスト">
          <a:extLst>
            <a:ext uri="{FF2B5EF4-FFF2-40B4-BE49-F238E27FC236}">
              <a16:creationId xmlns:a16="http://schemas.microsoft.com/office/drawing/2014/main" id="{AE9CF95F-BE11-45C2-AF18-6943FFEE00B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29" name="直線コネクタ 128">
          <a:extLst>
            <a:ext uri="{FF2B5EF4-FFF2-40B4-BE49-F238E27FC236}">
              <a16:creationId xmlns:a16="http://schemas.microsoft.com/office/drawing/2014/main" id="{B0E1E656-511D-4025-AD06-D812AAE02363}"/>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118889</xdr:rowOff>
    </xdr:from>
    <xdr:ext cx="762000" cy="259045"/>
    <xdr:sp macro="" textlink="">
      <xdr:nvSpPr>
        <xdr:cNvPr id="130" name="財政構造の弾力性最大値テキスト">
          <a:extLst>
            <a:ext uri="{FF2B5EF4-FFF2-40B4-BE49-F238E27FC236}">
              <a16:creationId xmlns:a16="http://schemas.microsoft.com/office/drawing/2014/main" id="{3AFCD19F-7096-412A-A290-43847CD1A3EB}"/>
            </a:ext>
          </a:extLst>
        </xdr:cNvPr>
        <xdr:cNvSpPr txBox="1"/>
      </xdr:nvSpPr>
      <xdr:spPr>
        <a:xfrm>
          <a:off x="5041900" y="1023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32512</xdr:rowOff>
    </xdr:from>
    <xdr:to>
      <xdr:col>24</xdr:col>
      <xdr:colOff>12700</xdr:colOff>
      <xdr:row>61</xdr:row>
      <xdr:rowOff>32512</xdr:rowOff>
    </xdr:to>
    <xdr:cxnSp macro="">
      <xdr:nvCxnSpPr>
        <xdr:cNvPr id="131" name="直線コネクタ 130">
          <a:extLst>
            <a:ext uri="{FF2B5EF4-FFF2-40B4-BE49-F238E27FC236}">
              <a16:creationId xmlns:a16="http://schemas.microsoft.com/office/drawing/2014/main" id="{424CD895-02AE-4964-BBDC-28997E87A5A9}"/>
            </a:ext>
          </a:extLst>
        </xdr:cNvPr>
        <xdr:cNvCxnSpPr/>
      </xdr:nvCxnSpPr>
      <xdr:spPr>
        <a:xfrm>
          <a:off x="4864100" y="1049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62</xdr:row>
      <xdr:rowOff>49276</xdr:rowOff>
    </xdr:to>
    <xdr:cxnSp macro="">
      <xdr:nvCxnSpPr>
        <xdr:cNvPr id="132" name="直線コネクタ 131">
          <a:extLst>
            <a:ext uri="{FF2B5EF4-FFF2-40B4-BE49-F238E27FC236}">
              <a16:creationId xmlns:a16="http://schemas.microsoft.com/office/drawing/2014/main" id="{9234B41D-C29E-4DA4-8F9D-FA2F4BD5D8DA}"/>
            </a:ext>
          </a:extLst>
        </xdr:cNvPr>
        <xdr:cNvCxnSpPr/>
      </xdr:nvCxnSpPr>
      <xdr:spPr>
        <a:xfrm>
          <a:off x="4114800" y="106550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23385</xdr:rowOff>
    </xdr:from>
    <xdr:ext cx="762000" cy="259045"/>
    <xdr:sp macro="" textlink="">
      <xdr:nvSpPr>
        <xdr:cNvPr id="133" name="財政構造の弾力性平均値テキスト">
          <a:extLst>
            <a:ext uri="{FF2B5EF4-FFF2-40B4-BE49-F238E27FC236}">
              <a16:creationId xmlns:a16="http://schemas.microsoft.com/office/drawing/2014/main" id="{FEC864CE-7C9A-403C-A498-7C3F6CD32956}"/>
            </a:ext>
          </a:extLst>
        </xdr:cNvPr>
        <xdr:cNvSpPr txBox="1"/>
      </xdr:nvSpPr>
      <xdr:spPr>
        <a:xfrm>
          <a:off x="5041900" y="1099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34" name="フローチャート: 判断 133">
          <a:extLst>
            <a:ext uri="{FF2B5EF4-FFF2-40B4-BE49-F238E27FC236}">
              <a16:creationId xmlns:a16="http://schemas.microsoft.com/office/drawing/2014/main" id="{8B406518-1ED9-4679-9599-3A315CCD2F1F}"/>
            </a:ext>
          </a:extLst>
        </xdr:cNvPr>
        <xdr:cNvSpPr/>
      </xdr:nvSpPr>
      <xdr:spPr>
        <a:xfrm>
          <a:off x="49022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66294</xdr:rowOff>
    </xdr:from>
    <xdr:to>
      <xdr:col>19</xdr:col>
      <xdr:colOff>133350</xdr:colOff>
      <xdr:row>62</xdr:row>
      <xdr:rowOff>25146</xdr:rowOff>
    </xdr:to>
    <xdr:cxnSp macro="">
      <xdr:nvCxnSpPr>
        <xdr:cNvPr id="135" name="直線コネクタ 134">
          <a:extLst>
            <a:ext uri="{FF2B5EF4-FFF2-40B4-BE49-F238E27FC236}">
              <a16:creationId xmlns:a16="http://schemas.microsoft.com/office/drawing/2014/main" id="{3DAA5CD4-8A81-4D3D-8F55-2C391A92429B}"/>
            </a:ext>
          </a:extLst>
        </xdr:cNvPr>
        <xdr:cNvCxnSpPr/>
      </xdr:nvCxnSpPr>
      <xdr:spPr>
        <a:xfrm>
          <a:off x="3225800" y="1052474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17526</xdr:rowOff>
    </xdr:from>
    <xdr:to>
      <xdr:col>19</xdr:col>
      <xdr:colOff>184150</xdr:colOff>
      <xdr:row>64</xdr:row>
      <xdr:rowOff>119126</xdr:rowOff>
    </xdr:to>
    <xdr:sp macro="" textlink="">
      <xdr:nvSpPr>
        <xdr:cNvPr id="136" name="フローチャート: 判断 135">
          <a:extLst>
            <a:ext uri="{FF2B5EF4-FFF2-40B4-BE49-F238E27FC236}">
              <a16:creationId xmlns:a16="http://schemas.microsoft.com/office/drawing/2014/main" id="{9D09989F-3E8D-49D2-BEC4-E1784738CCF7}"/>
            </a:ext>
          </a:extLst>
        </xdr:cNvPr>
        <xdr:cNvSpPr/>
      </xdr:nvSpPr>
      <xdr:spPr>
        <a:xfrm>
          <a:off x="4064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37" name="テキスト ボックス 136">
          <a:extLst>
            <a:ext uri="{FF2B5EF4-FFF2-40B4-BE49-F238E27FC236}">
              <a16:creationId xmlns:a16="http://schemas.microsoft.com/office/drawing/2014/main" id="{D816346E-0358-469A-ABF7-5257657ECA9D}"/>
            </a:ext>
          </a:extLst>
        </xdr:cNvPr>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59182</xdr:rowOff>
    </xdr:from>
    <xdr:to>
      <xdr:col>15</xdr:col>
      <xdr:colOff>82550</xdr:colOff>
      <xdr:row>61</xdr:row>
      <xdr:rowOff>66294</xdr:rowOff>
    </xdr:to>
    <xdr:cxnSp macro="">
      <xdr:nvCxnSpPr>
        <xdr:cNvPr id="138" name="直線コネクタ 137">
          <a:extLst>
            <a:ext uri="{FF2B5EF4-FFF2-40B4-BE49-F238E27FC236}">
              <a16:creationId xmlns:a16="http://schemas.microsoft.com/office/drawing/2014/main" id="{96311FAE-CB1A-4E81-9DDD-DEEC8B7E09C0}"/>
            </a:ext>
          </a:extLst>
        </xdr:cNvPr>
        <xdr:cNvCxnSpPr/>
      </xdr:nvCxnSpPr>
      <xdr:spPr>
        <a:xfrm>
          <a:off x="2336800" y="1034618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131064</xdr:rowOff>
    </xdr:from>
    <xdr:to>
      <xdr:col>15</xdr:col>
      <xdr:colOff>133350</xdr:colOff>
      <xdr:row>64</xdr:row>
      <xdr:rowOff>61214</xdr:rowOff>
    </xdr:to>
    <xdr:sp macro="" textlink="">
      <xdr:nvSpPr>
        <xdr:cNvPr id="139" name="フローチャート: 判断 138">
          <a:extLst>
            <a:ext uri="{FF2B5EF4-FFF2-40B4-BE49-F238E27FC236}">
              <a16:creationId xmlns:a16="http://schemas.microsoft.com/office/drawing/2014/main" id="{8891C450-ADF8-4578-9159-67864D9F5EAE}"/>
            </a:ext>
          </a:extLst>
        </xdr:cNvPr>
        <xdr:cNvSpPr/>
      </xdr:nvSpPr>
      <xdr:spPr>
        <a:xfrm>
          <a:off x="3175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40" name="テキスト ボックス 139">
          <a:extLst>
            <a:ext uri="{FF2B5EF4-FFF2-40B4-BE49-F238E27FC236}">
              <a16:creationId xmlns:a16="http://schemas.microsoft.com/office/drawing/2014/main" id="{CAAA917E-875A-4B98-B446-182DBE662016}"/>
            </a:ext>
          </a:extLst>
        </xdr:cNvPr>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60</xdr:row>
      <xdr:rowOff>146050</xdr:rowOff>
    </xdr:to>
    <xdr:cxnSp macro="">
      <xdr:nvCxnSpPr>
        <xdr:cNvPr id="141" name="直線コネクタ 140">
          <a:extLst>
            <a:ext uri="{FF2B5EF4-FFF2-40B4-BE49-F238E27FC236}">
              <a16:creationId xmlns:a16="http://schemas.microsoft.com/office/drawing/2014/main" id="{5DC67496-C699-4884-93BC-B6F68AA86309}"/>
            </a:ext>
          </a:extLst>
        </xdr:cNvPr>
        <xdr:cNvCxnSpPr/>
      </xdr:nvCxnSpPr>
      <xdr:spPr>
        <a:xfrm flipV="1">
          <a:off x="1447800" y="1034618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102108</xdr:rowOff>
    </xdr:from>
    <xdr:to>
      <xdr:col>11</xdr:col>
      <xdr:colOff>82550</xdr:colOff>
      <xdr:row>64</xdr:row>
      <xdr:rowOff>32258</xdr:rowOff>
    </xdr:to>
    <xdr:sp macro="" textlink="">
      <xdr:nvSpPr>
        <xdr:cNvPr id="142" name="フローチャート: 判断 141">
          <a:extLst>
            <a:ext uri="{FF2B5EF4-FFF2-40B4-BE49-F238E27FC236}">
              <a16:creationId xmlns:a16="http://schemas.microsoft.com/office/drawing/2014/main" id="{67BA4B97-DC0D-4300-8A93-0CE97FA5F292}"/>
            </a:ext>
          </a:extLst>
        </xdr:cNvPr>
        <xdr:cNvSpPr/>
      </xdr:nvSpPr>
      <xdr:spPr>
        <a:xfrm>
          <a:off x="2286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17035</xdr:rowOff>
    </xdr:from>
    <xdr:ext cx="762000" cy="259045"/>
    <xdr:sp macro="" textlink="">
      <xdr:nvSpPr>
        <xdr:cNvPr id="143" name="テキスト ボックス 142">
          <a:extLst>
            <a:ext uri="{FF2B5EF4-FFF2-40B4-BE49-F238E27FC236}">
              <a16:creationId xmlns:a16="http://schemas.microsoft.com/office/drawing/2014/main" id="{5B2B0521-70E1-4DEB-9B9D-D8FEE1C7E268}"/>
            </a:ext>
          </a:extLst>
        </xdr:cNvPr>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44" name="フローチャート: 判断 143">
          <a:extLst>
            <a:ext uri="{FF2B5EF4-FFF2-40B4-BE49-F238E27FC236}">
              <a16:creationId xmlns:a16="http://schemas.microsoft.com/office/drawing/2014/main" id="{C6483085-06F8-4A6D-A6C6-08BE4EC54B42}"/>
            </a:ext>
          </a:extLst>
        </xdr:cNvPr>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82313</xdr:rowOff>
    </xdr:from>
    <xdr:ext cx="762000" cy="259045"/>
    <xdr:sp macro="" textlink="">
      <xdr:nvSpPr>
        <xdr:cNvPr id="145" name="テキスト ボックス 144">
          <a:extLst>
            <a:ext uri="{FF2B5EF4-FFF2-40B4-BE49-F238E27FC236}">
              <a16:creationId xmlns:a16="http://schemas.microsoft.com/office/drawing/2014/main" id="{150689E1-7CAA-4C37-AA14-D994C94F16DD}"/>
            </a:ext>
          </a:extLst>
        </xdr:cNvPr>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53B0F89-B2F1-496C-B3A4-981ACB4BE61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5CE8BCC-225C-4316-AF9B-39BDA372E30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4D10521-99CE-4BD1-8C6B-24DB7CB9FC5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174B254-4E89-49D2-8057-7B6424D1416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A669A16-1605-4F8F-A811-2FBF97ED5A4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51" name="楕円 150">
          <a:extLst>
            <a:ext uri="{FF2B5EF4-FFF2-40B4-BE49-F238E27FC236}">
              <a16:creationId xmlns:a16="http://schemas.microsoft.com/office/drawing/2014/main" id="{3294FFA4-8BA5-4520-B0A4-81D5A172EE2F}"/>
            </a:ext>
          </a:extLst>
        </xdr:cNvPr>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2" name="財政構造の弾力性該当値テキスト">
          <a:extLst>
            <a:ext uri="{FF2B5EF4-FFF2-40B4-BE49-F238E27FC236}">
              <a16:creationId xmlns:a16="http://schemas.microsoft.com/office/drawing/2014/main" id="{02AFF8B5-A40B-46F9-856F-2F35D2D43AAF}"/>
            </a:ext>
          </a:extLst>
        </xdr:cNvPr>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3" name="楕円 152">
          <a:extLst>
            <a:ext uri="{FF2B5EF4-FFF2-40B4-BE49-F238E27FC236}">
              <a16:creationId xmlns:a16="http://schemas.microsoft.com/office/drawing/2014/main" id="{08C8A26D-C512-4D3D-BDF9-16BE0B14F7D3}"/>
            </a:ext>
          </a:extLst>
        </xdr:cNvPr>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86123</xdr:rowOff>
    </xdr:from>
    <xdr:ext cx="736600" cy="259045"/>
    <xdr:sp macro="" textlink="">
      <xdr:nvSpPr>
        <xdr:cNvPr id="154" name="テキスト ボックス 153">
          <a:extLst>
            <a:ext uri="{FF2B5EF4-FFF2-40B4-BE49-F238E27FC236}">
              <a16:creationId xmlns:a16="http://schemas.microsoft.com/office/drawing/2014/main" id="{F7AC2864-E5D1-458B-B902-BF598B8B082A}"/>
            </a:ext>
          </a:extLst>
        </xdr:cNvPr>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15494</xdr:rowOff>
    </xdr:from>
    <xdr:to>
      <xdr:col>15</xdr:col>
      <xdr:colOff>133350</xdr:colOff>
      <xdr:row>61</xdr:row>
      <xdr:rowOff>117094</xdr:rowOff>
    </xdr:to>
    <xdr:sp macro="" textlink="">
      <xdr:nvSpPr>
        <xdr:cNvPr id="155" name="楕円 154">
          <a:extLst>
            <a:ext uri="{FF2B5EF4-FFF2-40B4-BE49-F238E27FC236}">
              <a16:creationId xmlns:a16="http://schemas.microsoft.com/office/drawing/2014/main" id="{6C77EFD9-B582-4253-999D-B55FA17636A9}"/>
            </a:ext>
          </a:extLst>
        </xdr:cNvPr>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127271</xdr:rowOff>
    </xdr:from>
    <xdr:ext cx="762000" cy="259045"/>
    <xdr:sp macro="" textlink="">
      <xdr:nvSpPr>
        <xdr:cNvPr id="156" name="テキスト ボックス 155">
          <a:extLst>
            <a:ext uri="{FF2B5EF4-FFF2-40B4-BE49-F238E27FC236}">
              <a16:creationId xmlns:a16="http://schemas.microsoft.com/office/drawing/2014/main" id="{9618888E-D91F-4315-95C9-5D62316EF000}"/>
            </a:ext>
          </a:extLst>
        </xdr:cNvPr>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8382</xdr:rowOff>
    </xdr:from>
    <xdr:to>
      <xdr:col>11</xdr:col>
      <xdr:colOff>82550</xdr:colOff>
      <xdr:row>60</xdr:row>
      <xdr:rowOff>109982</xdr:rowOff>
    </xdr:to>
    <xdr:sp macro="" textlink="">
      <xdr:nvSpPr>
        <xdr:cNvPr id="157" name="楕円 156">
          <a:extLst>
            <a:ext uri="{FF2B5EF4-FFF2-40B4-BE49-F238E27FC236}">
              <a16:creationId xmlns:a16="http://schemas.microsoft.com/office/drawing/2014/main" id="{14343338-9D04-44C6-895D-34110F874FB8}"/>
            </a:ext>
          </a:extLst>
        </xdr:cNvPr>
        <xdr:cNvSpPr/>
      </xdr:nvSpPr>
      <xdr:spPr>
        <a:xfrm>
          <a:off x="2286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120159</xdr:rowOff>
    </xdr:from>
    <xdr:ext cx="762000" cy="259045"/>
    <xdr:sp macro="" textlink="">
      <xdr:nvSpPr>
        <xdr:cNvPr id="158" name="テキスト ボックス 157">
          <a:extLst>
            <a:ext uri="{FF2B5EF4-FFF2-40B4-BE49-F238E27FC236}">
              <a16:creationId xmlns:a16="http://schemas.microsoft.com/office/drawing/2014/main" id="{324A04B8-CEFF-44FA-AB19-035102E84869}"/>
            </a:ext>
          </a:extLst>
        </xdr:cNvPr>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9" name="楕円 158">
          <a:extLst>
            <a:ext uri="{FF2B5EF4-FFF2-40B4-BE49-F238E27FC236}">
              <a16:creationId xmlns:a16="http://schemas.microsoft.com/office/drawing/2014/main" id="{87CDAE38-AA50-401D-A47A-69275BEA9CCA}"/>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60" name="テキスト ボックス 159">
          <a:extLst>
            <a:ext uri="{FF2B5EF4-FFF2-40B4-BE49-F238E27FC236}">
              <a16:creationId xmlns:a16="http://schemas.microsoft.com/office/drawing/2014/main" id="{6D129A7E-4CB8-4AEE-A3AE-23B19DB669C5}"/>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78BA18F2-799F-4659-89AC-96F7DA02F64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50E89A3-29D4-49E7-BA01-A72D1946889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BEE4A2C-D952-4FC3-9476-57BED26A6AF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BB329514-8AF2-4101-8062-9574A2254E9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60CEED0B-9410-4440-8D78-0341E27BA93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705841ED-EF50-40A2-BDB2-B04C04DFC19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1BDD0BA9-4122-4A8D-AC44-2A9A95AF944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6F34FC20-2C75-4EE7-967B-9AA8F611896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85B0D825-8B70-4940-8DFD-364600E34E3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94F7845E-FF1C-481B-8D03-0B309446C60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93731A63-3730-4FDA-B818-697B48FA36B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660F32EA-030E-4C7A-8E79-BFDA79355D5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07A3781-D348-4D58-AE3A-287CA6FDBD0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人件費は、令和元年度決算額ベースで約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百万円と増えた。国政選挙に加え、町の選挙も重なった年であったため、時間外勤務が増えたことが影響した。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物件費は、ホタテ残差収集運搬・焼却委託料の皆増により平成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百万円、選挙関連で約＋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人口減少の影響で、人口一人当たりの決算額は平成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増加となったが、引き続き類似団体平均と比べると低い水準を維持している。人口減少やその年の動向等により左右されるが、適正な人員配置に努めながら、行政コストの圧縮を図り、現在の水準を維持していかなければならな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56986477-99EC-437E-908C-596A15BBA62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21B455BA-8817-479E-A206-48650138386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51756E45-C713-4538-BE82-C97939123E1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83B6D512-718E-4047-A9B1-A3A92650F827}"/>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E44495EB-BD80-4BE5-B346-6574F34DEB4A}"/>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E8DB3BE0-00C2-4947-8418-36902056D73C}"/>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30FC420A-24D9-49AA-8589-4157364BD42E}"/>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A34E7044-EA58-4E6D-8B18-D86625E23F41}"/>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6A2E4DF3-42E8-4842-A01E-2689CAA161F8}"/>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4D3A79E6-264D-4110-BA82-1E650CDAC4B8}"/>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698E70EA-4502-40C3-834E-0D48A2ABAC86}"/>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B6D7DA25-ED3D-4BD5-9B15-84B0DB9459E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1787AD2D-DD05-4325-AFFC-17361C92FD5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471F9D35-E594-4FFD-B6F1-F41098D9AE7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8" name="直線コネクタ 187">
          <a:extLst>
            <a:ext uri="{FF2B5EF4-FFF2-40B4-BE49-F238E27FC236}">
              <a16:creationId xmlns:a16="http://schemas.microsoft.com/office/drawing/2014/main" id="{A1B26C31-E4E8-40FD-B28B-042FCCB5B767}"/>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9" name="人件費・物件費等の状況最小値テキスト">
          <a:extLst>
            <a:ext uri="{FF2B5EF4-FFF2-40B4-BE49-F238E27FC236}">
              <a16:creationId xmlns:a16="http://schemas.microsoft.com/office/drawing/2014/main" id="{6CB1FD96-E1D4-4DCC-9129-1024AA74E5AA}"/>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90" name="直線コネクタ 189">
          <a:extLst>
            <a:ext uri="{FF2B5EF4-FFF2-40B4-BE49-F238E27FC236}">
              <a16:creationId xmlns:a16="http://schemas.microsoft.com/office/drawing/2014/main" id="{27BDE146-0E60-46CD-813D-24B1E8395A34}"/>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91" name="人件費・物件費等の状況最大値テキスト">
          <a:extLst>
            <a:ext uri="{FF2B5EF4-FFF2-40B4-BE49-F238E27FC236}">
              <a16:creationId xmlns:a16="http://schemas.microsoft.com/office/drawing/2014/main" id="{2AE83DAE-42DC-4C62-B433-118A6AED10B6}"/>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2" name="直線コネクタ 191">
          <a:extLst>
            <a:ext uri="{FF2B5EF4-FFF2-40B4-BE49-F238E27FC236}">
              <a16:creationId xmlns:a16="http://schemas.microsoft.com/office/drawing/2014/main" id="{EAD19C3D-8C2A-43C0-ABA5-3189AC27C7B3}"/>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61130</xdr:rowOff>
    </xdr:from>
    <xdr:to>
      <xdr:col>23</xdr:col>
      <xdr:colOff>133350</xdr:colOff>
      <xdr:row>83</xdr:row>
      <xdr:rowOff>88150</xdr:rowOff>
    </xdr:to>
    <xdr:cxnSp macro="">
      <xdr:nvCxnSpPr>
        <xdr:cNvPr id="193" name="直線コネクタ 192">
          <a:extLst>
            <a:ext uri="{FF2B5EF4-FFF2-40B4-BE49-F238E27FC236}">
              <a16:creationId xmlns:a16="http://schemas.microsoft.com/office/drawing/2014/main" id="{77FB1AAD-9059-4D7C-AF09-92DBF413E4A1}"/>
            </a:ext>
          </a:extLst>
        </xdr:cNvPr>
        <xdr:cNvCxnSpPr/>
      </xdr:nvCxnSpPr>
      <xdr:spPr>
        <a:xfrm>
          <a:off x="4114800" y="14291480"/>
          <a:ext cx="8382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4" name="人件費・物件費等の状況平均値テキスト">
          <a:extLst>
            <a:ext uri="{FF2B5EF4-FFF2-40B4-BE49-F238E27FC236}">
              <a16:creationId xmlns:a16="http://schemas.microsoft.com/office/drawing/2014/main" id="{4109EE63-0D1A-4D6E-B869-3D4D7CCD5875}"/>
            </a:ext>
          </a:extLst>
        </xdr:cNvPr>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5" name="フローチャート: 判断 194">
          <a:extLst>
            <a:ext uri="{FF2B5EF4-FFF2-40B4-BE49-F238E27FC236}">
              <a16:creationId xmlns:a16="http://schemas.microsoft.com/office/drawing/2014/main" id="{44FE8559-56D6-4256-8258-BF6844FB120E}"/>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61130</xdr:rowOff>
    </xdr:from>
    <xdr:to>
      <xdr:col>19</xdr:col>
      <xdr:colOff>133350</xdr:colOff>
      <xdr:row>83</xdr:row>
      <xdr:rowOff>64044</xdr:rowOff>
    </xdr:to>
    <xdr:cxnSp macro="">
      <xdr:nvCxnSpPr>
        <xdr:cNvPr id="196" name="直線コネクタ 195">
          <a:extLst>
            <a:ext uri="{FF2B5EF4-FFF2-40B4-BE49-F238E27FC236}">
              <a16:creationId xmlns:a16="http://schemas.microsoft.com/office/drawing/2014/main" id="{924E734E-C3D8-40C9-AA27-49BB180D1447}"/>
            </a:ext>
          </a:extLst>
        </xdr:cNvPr>
        <xdr:cNvCxnSpPr/>
      </xdr:nvCxnSpPr>
      <xdr:spPr>
        <a:xfrm flipV="1">
          <a:off x="3225800" y="14291480"/>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7" name="フローチャート: 判断 196">
          <a:extLst>
            <a:ext uri="{FF2B5EF4-FFF2-40B4-BE49-F238E27FC236}">
              <a16:creationId xmlns:a16="http://schemas.microsoft.com/office/drawing/2014/main" id="{441C790F-B712-44B3-BD8C-B6687EA98215}"/>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8" name="テキスト ボックス 197">
          <a:extLst>
            <a:ext uri="{FF2B5EF4-FFF2-40B4-BE49-F238E27FC236}">
              <a16:creationId xmlns:a16="http://schemas.microsoft.com/office/drawing/2014/main" id="{E7E08DAA-49F0-4C72-B348-F0F1527CF7E5}"/>
            </a:ext>
          </a:extLst>
        </xdr:cNvPr>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166198</xdr:rowOff>
    </xdr:from>
    <xdr:to>
      <xdr:col>15</xdr:col>
      <xdr:colOff>82550</xdr:colOff>
      <xdr:row>83</xdr:row>
      <xdr:rowOff>64044</xdr:rowOff>
    </xdr:to>
    <xdr:cxnSp macro="">
      <xdr:nvCxnSpPr>
        <xdr:cNvPr id="199" name="直線コネクタ 198">
          <a:extLst>
            <a:ext uri="{FF2B5EF4-FFF2-40B4-BE49-F238E27FC236}">
              <a16:creationId xmlns:a16="http://schemas.microsoft.com/office/drawing/2014/main" id="{2F757027-813A-4560-B6A2-2F639A4A6FDC}"/>
            </a:ext>
          </a:extLst>
        </xdr:cNvPr>
        <xdr:cNvCxnSpPr/>
      </xdr:nvCxnSpPr>
      <xdr:spPr>
        <a:xfrm>
          <a:off x="2336800" y="14225098"/>
          <a:ext cx="889000" cy="6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200" name="フローチャート: 判断 199">
          <a:extLst>
            <a:ext uri="{FF2B5EF4-FFF2-40B4-BE49-F238E27FC236}">
              <a16:creationId xmlns:a16="http://schemas.microsoft.com/office/drawing/2014/main" id="{83B7BB31-7477-4512-895C-BD67D8F1EEA1}"/>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201" name="テキスト ボックス 200">
          <a:extLst>
            <a:ext uri="{FF2B5EF4-FFF2-40B4-BE49-F238E27FC236}">
              <a16:creationId xmlns:a16="http://schemas.microsoft.com/office/drawing/2014/main" id="{F81C360E-665E-4058-967F-5EFC46D8D898}"/>
            </a:ext>
          </a:extLst>
        </xdr:cNvPr>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166198</xdr:rowOff>
    </xdr:from>
    <xdr:to>
      <xdr:col>11</xdr:col>
      <xdr:colOff>31750</xdr:colOff>
      <xdr:row>82</xdr:row>
      <xdr:rowOff>167940</xdr:rowOff>
    </xdr:to>
    <xdr:cxnSp macro="">
      <xdr:nvCxnSpPr>
        <xdr:cNvPr id="202" name="直線コネクタ 201">
          <a:extLst>
            <a:ext uri="{FF2B5EF4-FFF2-40B4-BE49-F238E27FC236}">
              <a16:creationId xmlns:a16="http://schemas.microsoft.com/office/drawing/2014/main" id="{3E6A16A7-D696-4F47-AEBA-960750EAB4FB}"/>
            </a:ext>
          </a:extLst>
        </xdr:cNvPr>
        <xdr:cNvCxnSpPr/>
      </xdr:nvCxnSpPr>
      <xdr:spPr>
        <a:xfrm flipV="1">
          <a:off x="1447800" y="14225098"/>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3" name="フローチャート: 判断 202">
          <a:extLst>
            <a:ext uri="{FF2B5EF4-FFF2-40B4-BE49-F238E27FC236}">
              <a16:creationId xmlns:a16="http://schemas.microsoft.com/office/drawing/2014/main" id="{36132A76-1DB7-4499-A3C4-B31320F80491}"/>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4" name="テキスト ボックス 203">
          <a:extLst>
            <a:ext uri="{FF2B5EF4-FFF2-40B4-BE49-F238E27FC236}">
              <a16:creationId xmlns:a16="http://schemas.microsoft.com/office/drawing/2014/main" id="{D8DAE7D9-B304-4055-9B3F-AE9FC878D97E}"/>
            </a:ext>
          </a:extLst>
        </xdr:cNvPr>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5" name="フローチャート: 判断 204">
          <a:extLst>
            <a:ext uri="{FF2B5EF4-FFF2-40B4-BE49-F238E27FC236}">
              <a16:creationId xmlns:a16="http://schemas.microsoft.com/office/drawing/2014/main" id="{E3777463-1525-41DF-8BA3-1EE1BC5B42FB}"/>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6" name="テキスト ボックス 205">
          <a:extLst>
            <a:ext uri="{FF2B5EF4-FFF2-40B4-BE49-F238E27FC236}">
              <a16:creationId xmlns:a16="http://schemas.microsoft.com/office/drawing/2014/main" id="{6B934ADE-2D67-416C-93B2-7C875C2023F2}"/>
            </a:ext>
          </a:extLst>
        </xdr:cNvPr>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4847940-BE65-4D17-8872-C18644BC0BB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67B2801-448E-4494-8C90-D5CBA431482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B6DB881-651D-4550-A6BE-7B84DBE6C88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A869FE2-2EDA-4B96-8E90-836C625BECF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05C3685-5642-4BCE-A50F-A2341033003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37350</xdr:rowOff>
    </xdr:from>
    <xdr:to>
      <xdr:col>23</xdr:col>
      <xdr:colOff>184150</xdr:colOff>
      <xdr:row>83</xdr:row>
      <xdr:rowOff>138950</xdr:rowOff>
    </xdr:to>
    <xdr:sp macro="" textlink="">
      <xdr:nvSpPr>
        <xdr:cNvPr id="212" name="楕円 211">
          <a:extLst>
            <a:ext uri="{FF2B5EF4-FFF2-40B4-BE49-F238E27FC236}">
              <a16:creationId xmlns:a16="http://schemas.microsoft.com/office/drawing/2014/main" id="{1FB953A6-CCA1-4F2C-8852-3C6F0D1D88AE}"/>
            </a:ext>
          </a:extLst>
        </xdr:cNvPr>
        <xdr:cNvSpPr/>
      </xdr:nvSpPr>
      <xdr:spPr>
        <a:xfrm>
          <a:off x="4902200" y="142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53877</xdr:rowOff>
    </xdr:from>
    <xdr:ext cx="762000" cy="259045"/>
    <xdr:sp macro="" textlink="">
      <xdr:nvSpPr>
        <xdr:cNvPr id="213" name="人件費・物件費等の状況該当値テキスト">
          <a:extLst>
            <a:ext uri="{FF2B5EF4-FFF2-40B4-BE49-F238E27FC236}">
              <a16:creationId xmlns:a16="http://schemas.microsoft.com/office/drawing/2014/main" id="{BEF0947B-9B4A-4F32-B182-CDA4F1153EF8}"/>
            </a:ext>
          </a:extLst>
        </xdr:cNvPr>
        <xdr:cNvSpPr txBox="1"/>
      </xdr:nvSpPr>
      <xdr:spPr>
        <a:xfrm>
          <a:off x="5041900" y="1411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10330</xdr:rowOff>
    </xdr:from>
    <xdr:to>
      <xdr:col>19</xdr:col>
      <xdr:colOff>184150</xdr:colOff>
      <xdr:row>83</xdr:row>
      <xdr:rowOff>111930</xdr:rowOff>
    </xdr:to>
    <xdr:sp macro="" textlink="">
      <xdr:nvSpPr>
        <xdr:cNvPr id="214" name="楕円 213">
          <a:extLst>
            <a:ext uri="{FF2B5EF4-FFF2-40B4-BE49-F238E27FC236}">
              <a16:creationId xmlns:a16="http://schemas.microsoft.com/office/drawing/2014/main" id="{025CE821-5497-4A97-A333-22CCE55E75CE}"/>
            </a:ext>
          </a:extLst>
        </xdr:cNvPr>
        <xdr:cNvSpPr/>
      </xdr:nvSpPr>
      <xdr:spPr>
        <a:xfrm>
          <a:off x="4064000" y="142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122107</xdr:rowOff>
    </xdr:from>
    <xdr:ext cx="736600" cy="259045"/>
    <xdr:sp macro="" textlink="">
      <xdr:nvSpPr>
        <xdr:cNvPr id="215" name="テキスト ボックス 214">
          <a:extLst>
            <a:ext uri="{FF2B5EF4-FFF2-40B4-BE49-F238E27FC236}">
              <a16:creationId xmlns:a16="http://schemas.microsoft.com/office/drawing/2014/main" id="{2F09D00F-BB0F-4640-91F3-AF4D7B791B7B}"/>
            </a:ext>
          </a:extLst>
        </xdr:cNvPr>
        <xdr:cNvSpPr txBox="1"/>
      </xdr:nvSpPr>
      <xdr:spPr>
        <a:xfrm>
          <a:off x="3733800" y="1400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13244</xdr:rowOff>
    </xdr:from>
    <xdr:to>
      <xdr:col>15</xdr:col>
      <xdr:colOff>133350</xdr:colOff>
      <xdr:row>83</xdr:row>
      <xdr:rowOff>114844</xdr:rowOff>
    </xdr:to>
    <xdr:sp macro="" textlink="">
      <xdr:nvSpPr>
        <xdr:cNvPr id="216" name="楕円 215">
          <a:extLst>
            <a:ext uri="{FF2B5EF4-FFF2-40B4-BE49-F238E27FC236}">
              <a16:creationId xmlns:a16="http://schemas.microsoft.com/office/drawing/2014/main" id="{042BDD04-FD6E-4D60-8F67-D21355DBEFC8}"/>
            </a:ext>
          </a:extLst>
        </xdr:cNvPr>
        <xdr:cNvSpPr/>
      </xdr:nvSpPr>
      <xdr:spPr>
        <a:xfrm>
          <a:off x="3175000" y="142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125021</xdr:rowOff>
    </xdr:from>
    <xdr:ext cx="762000" cy="259045"/>
    <xdr:sp macro="" textlink="">
      <xdr:nvSpPr>
        <xdr:cNvPr id="217" name="テキスト ボックス 216">
          <a:extLst>
            <a:ext uri="{FF2B5EF4-FFF2-40B4-BE49-F238E27FC236}">
              <a16:creationId xmlns:a16="http://schemas.microsoft.com/office/drawing/2014/main" id="{552CD9F5-A4DB-4995-B413-98422994B002}"/>
            </a:ext>
          </a:extLst>
        </xdr:cNvPr>
        <xdr:cNvSpPr txBox="1"/>
      </xdr:nvSpPr>
      <xdr:spPr>
        <a:xfrm>
          <a:off x="2844800" y="1401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115398</xdr:rowOff>
    </xdr:from>
    <xdr:to>
      <xdr:col>11</xdr:col>
      <xdr:colOff>82550</xdr:colOff>
      <xdr:row>83</xdr:row>
      <xdr:rowOff>45548</xdr:rowOff>
    </xdr:to>
    <xdr:sp macro="" textlink="">
      <xdr:nvSpPr>
        <xdr:cNvPr id="218" name="楕円 217">
          <a:extLst>
            <a:ext uri="{FF2B5EF4-FFF2-40B4-BE49-F238E27FC236}">
              <a16:creationId xmlns:a16="http://schemas.microsoft.com/office/drawing/2014/main" id="{27FE2AB0-98CA-4F70-92FF-FDBDFE668E0E}"/>
            </a:ext>
          </a:extLst>
        </xdr:cNvPr>
        <xdr:cNvSpPr/>
      </xdr:nvSpPr>
      <xdr:spPr>
        <a:xfrm>
          <a:off x="2286000" y="141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55725</xdr:rowOff>
    </xdr:from>
    <xdr:ext cx="762000" cy="259045"/>
    <xdr:sp macro="" textlink="">
      <xdr:nvSpPr>
        <xdr:cNvPr id="219" name="テキスト ボックス 218">
          <a:extLst>
            <a:ext uri="{FF2B5EF4-FFF2-40B4-BE49-F238E27FC236}">
              <a16:creationId xmlns:a16="http://schemas.microsoft.com/office/drawing/2014/main" id="{F9611B3F-50BF-4DED-B632-A2E1B7C4B237}"/>
            </a:ext>
          </a:extLst>
        </xdr:cNvPr>
        <xdr:cNvSpPr txBox="1"/>
      </xdr:nvSpPr>
      <xdr:spPr>
        <a:xfrm>
          <a:off x="1955800" y="1394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117140</xdr:rowOff>
    </xdr:from>
    <xdr:to>
      <xdr:col>7</xdr:col>
      <xdr:colOff>31750</xdr:colOff>
      <xdr:row>83</xdr:row>
      <xdr:rowOff>47290</xdr:rowOff>
    </xdr:to>
    <xdr:sp macro="" textlink="">
      <xdr:nvSpPr>
        <xdr:cNvPr id="220" name="楕円 219">
          <a:extLst>
            <a:ext uri="{FF2B5EF4-FFF2-40B4-BE49-F238E27FC236}">
              <a16:creationId xmlns:a16="http://schemas.microsoft.com/office/drawing/2014/main" id="{F71EC2C9-E0A4-42DA-9C7B-118459A5C955}"/>
            </a:ext>
          </a:extLst>
        </xdr:cNvPr>
        <xdr:cNvSpPr/>
      </xdr:nvSpPr>
      <xdr:spPr>
        <a:xfrm>
          <a:off x="1397000" y="141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57467</xdr:rowOff>
    </xdr:from>
    <xdr:ext cx="762000" cy="259045"/>
    <xdr:sp macro="" textlink="">
      <xdr:nvSpPr>
        <xdr:cNvPr id="221" name="テキスト ボックス 220">
          <a:extLst>
            <a:ext uri="{FF2B5EF4-FFF2-40B4-BE49-F238E27FC236}">
              <a16:creationId xmlns:a16="http://schemas.microsoft.com/office/drawing/2014/main" id="{8928AF23-3D46-4439-9950-069824DE81B3}"/>
            </a:ext>
          </a:extLst>
        </xdr:cNvPr>
        <xdr:cNvSpPr txBox="1"/>
      </xdr:nvSpPr>
      <xdr:spPr>
        <a:xfrm>
          <a:off x="1066800" y="139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35061167-3E5B-4510-AC3E-4764D3D0A52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A2D1D42-1C72-4B3D-8D2C-889775F9549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F04026C-A36D-4533-B56D-956FD9886CA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1E8EE9BB-6424-4C96-ABAC-D6A2C2B497F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19D625E8-D877-4A6B-A999-3743A3EF5CF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1B1469BD-D22F-45E2-A8E6-84077B14C01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C6066E83-EE64-4C41-8919-01470269C9C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4E6149F9-8B0C-4603-AB9F-5C254EBB352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C92C7D05-4106-4483-B249-980B09FF7F2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2BD37CD6-669C-44B7-846D-4EDC76DE34D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7671BF1B-8593-40B5-9100-889A5D9418E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35B01F5B-1EDB-4FC9-8CD8-9409DBC31F3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D52D7D49-705A-4168-8CB3-200CE0F3C2C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ラスパイレス指数は、令和元年度において</a:t>
          </a:r>
          <a:r>
            <a:rPr kumimoji="1" lang="en-US" altLang="ja-JP" sz="1050">
              <a:latin typeface="ＭＳ Ｐゴシック" panose="020B0600070205080204" pitchFamily="50" charset="-128"/>
              <a:ea typeface="ＭＳ Ｐゴシック" panose="020B0600070205080204" pitchFamily="50" charset="-128"/>
            </a:rPr>
            <a:t>98.0</a:t>
          </a:r>
          <a:r>
            <a:rPr kumimoji="1" lang="ja-JP" altLang="en-US" sz="1050">
              <a:latin typeface="ＭＳ Ｐゴシック" panose="020B0600070205080204" pitchFamily="50" charset="-128"/>
              <a:ea typeface="ＭＳ Ｐゴシック" panose="020B0600070205080204" pitchFamily="50" charset="-128"/>
            </a:rPr>
            <a:t>となり、若干下がりつつも、類似団体に比べ高い傾向が続いている。</a:t>
          </a:r>
        </a:p>
        <a:p>
          <a:r>
            <a:rPr kumimoji="1" lang="ja-JP" altLang="en-US" sz="1050">
              <a:latin typeface="ＭＳ Ｐゴシック" panose="020B0600070205080204" pitchFamily="50" charset="-128"/>
              <a:ea typeface="ＭＳ Ｐゴシック" panose="020B0600070205080204" pitchFamily="50" charset="-128"/>
            </a:rPr>
            <a:t>　独自の給与カットはしていないものの、給与構造の見直しについては完全実施済みであり、</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年度からは管理職手当の定額化により人件費を抑制している。特別昇給の是正も</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年度に実施し、特殊勤務手当や地域手当についても該当していないため支給していない。また</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は給与制度の総合的見直しを実施しており、人件費抑制のために様々な取組を行っている。一方で高卒採用者の昇格が他団体に比して早め（個人の能力により早まる場合がある）になっていることや、</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級（課長補佐級）職員の占める割合が全体の約</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割を占めること等がラスパイレス指数を高止まりさせている要因となっており、全体の職層のバランスを適正に調整しなければならない。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DE90BFC9-211F-4DF9-A73B-BB2E853CA27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E8C7F317-C50D-4D17-B4DF-DAD5E560005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D8F6E791-6916-4317-A992-09BAE4B72996}"/>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4E4CDC7F-3911-4D71-B0FF-B0FD24D25733}"/>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54820F55-F7EA-416C-BF42-74F29620F6A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2A6FEC5D-FCEA-4CEF-A69C-D4B0937286D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AC77DE60-33D5-4FE6-921C-E8B0CEF03DDD}"/>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E7D42E6E-3683-42F3-B0C8-33BDE2A8D3F4}"/>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EDF00600-E3F1-4F65-8F66-B99B83FAD86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F29F271B-1987-4A60-96B8-B91CE8C05ECD}"/>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9CB2358D-C087-47E3-8C66-85C969AC56FE}"/>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7B4D72C1-0FDD-4743-A1BA-7726384A0D71}"/>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9CF34D1B-523D-4447-B68D-FDCCB3F96996}"/>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AC084861-11F7-494A-9CC7-3FCE397BEC26}"/>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205334B7-7A3E-4A99-A083-6C6536D4DE6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4CA411A1-15E1-44AA-A918-978098B451A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7C78D440-B2C3-4994-82CF-7256F11F2C0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F51E007E-CCF1-4EA5-A8CE-25FF3DDD4327}"/>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4669B4EE-E515-4571-BC69-033ED3D62674}"/>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4B57110F-6E8A-4283-9D6B-C29B1A110C4C}"/>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5" name="給与水準   （国との比較）最大値テキスト">
          <a:extLst>
            <a:ext uri="{FF2B5EF4-FFF2-40B4-BE49-F238E27FC236}">
              <a16:creationId xmlns:a16="http://schemas.microsoft.com/office/drawing/2014/main" id="{3DE7A4C4-2083-49E5-8C70-E94704C646B1}"/>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6" name="直線コネクタ 255">
          <a:extLst>
            <a:ext uri="{FF2B5EF4-FFF2-40B4-BE49-F238E27FC236}">
              <a16:creationId xmlns:a16="http://schemas.microsoft.com/office/drawing/2014/main" id="{FBFCC60F-2753-4C10-ABA0-5204E041C5A6}"/>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86179</xdr:rowOff>
    </xdr:to>
    <xdr:cxnSp macro="">
      <xdr:nvCxnSpPr>
        <xdr:cNvPr id="257" name="直線コネクタ 256">
          <a:extLst>
            <a:ext uri="{FF2B5EF4-FFF2-40B4-BE49-F238E27FC236}">
              <a16:creationId xmlns:a16="http://schemas.microsoft.com/office/drawing/2014/main" id="{EC0859E5-864D-4BA2-9B6D-AC350DED9575}"/>
            </a:ext>
          </a:extLst>
        </xdr:cNvPr>
        <xdr:cNvCxnSpPr/>
      </xdr:nvCxnSpPr>
      <xdr:spPr>
        <a:xfrm flipV="1">
          <a:off x="16179800" y="151220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8" name="給与水準   （国との比較）平均値テキスト">
          <a:extLst>
            <a:ext uri="{FF2B5EF4-FFF2-40B4-BE49-F238E27FC236}">
              <a16:creationId xmlns:a16="http://schemas.microsoft.com/office/drawing/2014/main" id="{D1EBCC1D-9404-4203-A68E-7F3FAB63C868}"/>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9" name="フローチャート: 判断 258">
          <a:extLst>
            <a:ext uri="{FF2B5EF4-FFF2-40B4-BE49-F238E27FC236}">
              <a16:creationId xmlns:a16="http://schemas.microsoft.com/office/drawing/2014/main" id="{FCF85C15-EB15-4D8D-915A-837ECA90E1B4}"/>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89</xdr:row>
      <xdr:rowOff>18143</xdr:rowOff>
    </xdr:to>
    <xdr:cxnSp macro="">
      <xdr:nvCxnSpPr>
        <xdr:cNvPr id="260" name="直線コネクタ 259">
          <a:extLst>
            <a:ext uri="{FF2B5EF4-FFF2-40B4-BE49-F238E27FC236}">
              <a16:creationId xmlns:a16="http://schemas.microsoft.com/office/drawing/2014/main" id="{68B7C4AD-A6F7-4358-83C3-567F2DF831C8}"/>
            </a:ext>
          </a:extLst>
        </xdr:cNvPr>
        <xdr:cNvCxnSpPr/>
      </xdr:nvCxnSpPr>
      <xdr:spPr>
        <a:xfrm flipV="1">
          <a:off x="15290800" y="151737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1" name="フローチャート: 判断 260">
          <a:extLst>
            <a:ext uri="{FF2B5EF4-FFF2-40B4-BE49-F238E27FC236}">
              <a16:creationId xmlns:a16="http://schemas.microsoft.com/office/drawing/2014/main" id="{6896578A-90B8-427D-8504-518462A5E80E}"/>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2" name="テキスト ボックス 261">
          <a:extLst>
            <a:ext uri="{FF2B5EF4-FFF2-40B4-BE49-F238E27FC236}">
              <a16:creationId xmlns:a16="http://schemas.microsoft.com/office/drawing/2014/main" id="{BAF0B920-678C-4B8B-BEBB-56CE9A6F80DA}"/>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35379</xdr:rowOff>
    </xdr:to>
    <xdr:cxnSp macro="">
      <xdr:nvCxnSpPr>
        <xdr:cNvPr id="263" name="直線コネクタ 262">
          <a:extLst>
            <a:ext uri="{FF2B5EF4-FFF2-40B4-BE49-F238E27FC236}">
              <a16:creationId xmlns:a16="http://schemas.microsoft.com/office/drawing/2014/main" id="{621648F3-BEC7-4AF2-B7F4-614B200A2704}"/>
            </a:ext>
          </a:extLst>
        </xdr:cNvPr>
        <xdr:cNvCxnSpPr/>
      </xdr:nvCxnSpPr>
      <xdr:spPr>
        <a:xfrm flipV="1">
          <a:off x="14401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a:extLst>
            <a:ext uri="{FF2B5EF4-FFF2-40B4-BE49-F238E27FC236}">
              <a16:creationId xmlns:a16="http://schemas.microsoft.com/office/drawing/2014/main" id="{E98081D8-E9FC-4838-A428-1889BD53A0E6}"/>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a:extLst>
            <a:ext uri="{FF2B5EF4-FFF2-40B4-BE49-F238E27FC236}">
              <a16:creationId xmlns:a16="http://schemas.microsoft.com/office/drawing/2014/main" id="{B56CCCE9-A352-4382-9F5A-88538BA45127}"/>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35379</xdr:rowOff>
    </xdr:to>
    <xdr:cxnSp macro="">
      <xdr:nvCxnSpPr>
        <xdr:cNvPr id="266" name="直線コネクタ 265">
          <a:extLst>
            <a:ext uri="{FF2B5EF4-FFF2-40B4-BE49-F238E27FC236}">
              <a16:creationId xmlns:a16="http://schemas.microsoft.com/office/drawing/2014/main" id="{AE194FEB-3D80-42B2-8613-B42FFA50460D}"/>
            </a:ext>
          </a:extLst>
        </xdr:cNvPr>
        <xdr:cNvCxnSpPr/>
      </xdr:nvCxnSpPr>
      <xdr:spPr>
        <a:xfrm>
          <a:off x="13512800" y="152599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38FFE0B8-D5D8-47E8-9E79-AAD32FEE91E4}"/>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6EAC23E8-0F86-4133-B0C4-15E6399796C2}"/>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2A55392D-047C-48F6-8445-E59DA56E3FDB}"/>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844758A0-54B7-417A-A85E-02BA9E3DA28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AF9740A-9D55-479F-8850-1D001A04ACE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9F449CC-DF3C-4627-A986-E2BD569A677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46961FF-09E0-4455-A240-F370F9511E1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BEE68C11-EB20-42E5-9FED-6595490700C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37D22D5-0BD5-4D88-961C-0E9EA2622BD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6" name="楕円 275">
          <a:extLst>
            <a:ext uri="{FF2B5EF4-FFF2-40B4-BE49-F238E27FC236}">
              <a16:creationId xmlns:a16="http://schemas.microsoft.com/office/drawing/2014/main" id="{8F005F71-BDE3-405D-B629-45AE1B90E187}"/>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7" name="給与水準   （国との比較）該当値テキスト">
          <a:extLst>
            <a:ext uri="{FF2B5EF4-FFF2-40B4-BE49-F238E27FC236}">
              <a16:creationId xmlns:a16="http://schemas.microsoft.com/office/drawing/2014/main" id="{4B0A9AFB-DEF9-4B55-9A2E-81C594081AEF}"/>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8" name="楕円 277">
          <a:extLst>
            <a:ext uri="{FF2B5EF4-FFF2-40B4-BE49-F238E27FC236}">
              <a16:creationId xmlns:a16="http://schemas.microsoft.com/office/drawing/2014/main" id="{428E2FEA-995E-4C2F-92D0-1271C1828AF2}"/>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9" name="テキスト ボックス 278">
          <a:extLst>
            <a:ext uri="{FF2B5EF4-FFF2-40B4-BE49-F238E27FC236}">
              <a16:creationId xmlns:a16="http://schemas.microsoft.com/office/drawing/2014/main" id="{DF88FE04-F07E-403A-A524-D04C8A320E65}"/>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80" name="楕円 279">
          <a:extLst>
            <a:ext uri="{FF2B5EF4-FFF2-40B4-BE49-F238E27FC236}">
              <a16:creationId xmlns:a16="http://schemas.microsoft.com/office/drawing/2014/main" id="{6D599BF3-5FA6-4EC0-86E6-6FB66C669853}"/>
            </a:ext>
          </a:extLst>
        </xdr:cNvPr>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81" name="テキスト ボックス 280">
          <a:extLst>
            <a:ext uri="{FF2B5EF4-FFF2-40B4-BE49-F238E27FC236}">
              <a16:creationId xmlns:a16="http://schemas.microsoft.com/office/drawing/2014/main" id="{34682C37-A23B-4933-9EE2-3FF5028DE270}"/>
            </a:ext>
          </a:extLst>
        </xdr:cNvPr>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2" name="楕円 281">
          <a:extLst>
            <a:ext uri="{FF2B5EF4-FFF2-40B4-BE49-F238E27FC236}">
              <a16:creationId xmlns:a16="http://schemas.microsoft.com/office/drawing/2014/main" id="{17D482FD-33D7-45CC-9B97-C3F1F54DDAF6}"/>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3" name="テキスト ボックス 282">
          <a:extLst>
            <a:ext uri="{FF2B5EF4-FFF2-40B4-BE49-F238E27FC236}">
              <a16:creationId xmlns:a16="http://schemas.microsoft.com/office/drawing/2014/main" id="{D6A55C4A-CFF0-4F20-8CF5-FDF9E9978B76}"/>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a:extLst>
            <a:ext uri="{FF2B5EF4-FFF2-40B4-BE49-F238E27FC236}">
              <a16:creationId xmlns:a16="http://schemas.microsoft.com/office/drawing/2014/main" id="{C085E2EA-5FCB-49C8-B2EA-A1E37F682304}"/>
            </a:ext>
          </a:extLst>
        </xdr:cNvPr>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a:extLst>
            <a:ext uri="{FF2B5EF4-FFF2-40B4-BE49-F238E27FC236}">
              <a16:creationId xmlns:a16="http://schemas.microsoft.com/office/drawing/2014/main" id="{3E529C64-5596-47B1-8CC4-3B07D30AA98C}"/>
            </a:ext>
          </a:extLst>
        </xdr:cNvPr>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C98D1AB7-7D27-4CAC-9E2E-090AF5CABEA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C0316C95-373F-4489-AD98-EB62941ED03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4042A735-357C-4D68-9804-C3A2DF730F8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FC497E0C-E018-4A6A-8829-160605DBA46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F1CB0BAB-AE59-4230-8E06-FB9F29ACEE8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CDDD318-80DB-42B2-8FE2-2CF1277A020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C03931DF-BA10-426A-BCE1-36C1D6EE808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A743C231-7C4E-4176-A5FE-2DD8FC89FFD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EF378497-525D-4B3B-AE78-834A4233420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67BB7873-C473-4277-ADFF-81E74BC1388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3EB041D4-E839-4D89-84A3-C3977C1EDBF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82F70CBF-0FD0-4B66-8CFA-11FDBF7595D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78DEC2D3-0349-4E53-9342-DA97E2EC54B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年度までの間、定年退職者分について不補充としていた経緯もあり、集中改革プラン（平成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年度）の計画値を上回るペースで職員数が減少してきたが、平成</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年度以降は毎年度</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名程度の新規採用を行っており、また近年は定年退職者の再任用も開始していることから、職員数は増加傾向となっている。</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年度末に策定した定員管理計画（</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32</a:t>
          </a:r>
          <a:r>
            <a:rPr kumimoji="1" lang="ja-JP" altLang="en-US" sz="1050">
              <a:latin typeface="ＭＳ Ｐゴシック" panose="020B0600070205080204" pitchFamily="50" charset="-128"/>
              <a:ea typeface="ＭＳ Ｐゴシック" panose="020B0600070205080204" pitchFamily="50" charset="-128"/>
            </a:rPr>
            <a:t>年度の</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ヶ年）においても、最終年度における目標値を</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年度職員数から＋</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名とした</a:t>
          </a:r>
          <a:r>
            <a:rPr kumimoji="1" lang="en-US" altLang="ja-JP" sz="1050">
              <a:latin typeface="ＭＳ Ｐゴシック" panose="020B0600070205080204" pitchFamily="50" charset="-128"/>
              <a:ea typeface="ＭＳ Ｐゴシック" panose="020B0600070205080204" pitchFamily="50" charset="-128"/>
            </a:rPr>
            <a:t>212</a:t>
          </a:r>
          <a:r>
            <a:rPr kumimoji="1" lang="ja-JP" altLang="en-US" sz="1050">
              <a:latin typeface="ＭＳ Ｐゴシック" panose="020B0600070205080204" pitchFamily="50" charset="-128"/>
              <a:ea typeface="ＭＳ Ｐゴシック" panose="020B0600070205080204" pitchFamily="50" charset="-128"/>
            </a:rPr>
            <a:t>名（＋</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％）で掲げていたものの、計画最終年度の職員数の実績は</a:t>
          </a:r>
          <a:r>
            <a:rPr kumimoji="1" lang="en-US" altLang="ja-JP" sz="1050">
              <a:latin typeface="ＭＳ Ｐゴシック" panose="020B0600070205080204" pitchFamily="50" charset="-128"/>
              <a:ea typeface="ＭＳ Ｐゴシック" panose="020B0600070205080204" pitchFamily="50" charset="-128"/>
            </a:rPr>
            <a:t>227</a:t>
          </a:r>
          <a:r>
            <a:rPr kumimoji="1" lang="ja-JP" altLang="en-US" sz="1050">
              <a:latin typeface="ＭＳ Ｐゴシック" panose="020B0600070205080204" pitchFamily="50" charset="-128"/>
              <a:ea typeface="ＭＳ Ｐゴシック" panose="020B0600070205080204" pitchFamily="50" charset="-128"/>
            </a:rPr>
            <a:t>名となった。</a:t>
          </a:r>
        </a:p>
        <a:p>
          <a:r>
            <a:rPr kumimoji="1" lang="ja-JP" altLang="en-US" sz="1050">
              <a:latin typeface="ＭＳ Ｐゴシック" panose="020B0600070205080204" pitchFamily="50" charset="-128"/>
              <a:ea typeface="ＭＳ Ｐゴシック" panose="020B0600070205080204" pitchFamily="50" charset="-128"/>
            </a:rPr>
            <a:t>　類似団体平均に比べ職員数が少ない状況にあるため、人員の増調整はやむを得ないものと考えるが、一方で、全国平均や青森県平均に比べると高水準にあることから、行政サービスの質を維持しながらも、簡素で効率的な組織機構の構築に努め、より適正な人員配置や指定管理者制度等の導入によって引き続き適切な定員管理に努めなければならない。</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E468F972-679D-493A-BBAA-912A87648E5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2A3EC5BD-18C8-4F1A-91DC-1D3521DA0FB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CAFE268A-802B-467E-B3B9-3E8B5C0250A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C608180-6518-45B2-8825-7547C876577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7A4EB7BE-53F3-4039-AC93-37DF2148FAC7}"/>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513D6F5A-ACC8-48BF-B47D-FC23A4FAC9A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A12FF6A3-7588-415F-95CE-7040C34563F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D6320AEC-BBF7-41CA-BEE5-D252038FA04C}"/>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50C9AF2C-D6FB-4230-8990-E1277DC8720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88D9CC42-BE03-440C-B32E-BD7FEDCF12F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8D1E71C8-D1EA-4EFF-BE41-04EB82B3139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31F72AC4-6AA3-479E-8B92-426417510E3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D97778B7-D883-4C46-B803-8CE25B4F3097}"/>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43C2F4D0-AFC6-40B0-984E-B518A479D6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D0768BA-2CA5-430E-90F8-4D73CCC2088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A1D848E9-FAF8-407F-9715-881CCD97A21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5" name="直線コネクタ 314">
          <a:extLst>
            <a:ext uri="{FF2B5EF4-FFF2-40B4-BE49-F238E27FC236}">
              <a16:creationId xmlns:a16="http://schemas.microsoft.com/office/drawing/2014/main" id="{95B88B4B-6243-4652-AE88-3AF43CB4022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6" name="定員管理の状況最小値テキスト">
          <a:extLst>
            <a:ext uri="{FF2B5EF4-FFF2-40B4-BE49-F238E27FC236}">
              <a16:creationId xmlns:a16="http://schemas.microsoft.com/office/drawing/2014/main" id="{DB92D03C-7D47-4D14-8582-31CC5BDEC593}"/>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7" name="直線コネクタ 316">
          <a:extLst>
            <a:ext uri="{FF2B5EF4-FFF2-40B4-BE49-F238E27FC236}">
              <a16:creationId xmlns:a16="http://schemas.microsoft.com/office/drawing/2014/main" id="{25BAB708-6300-4E3F-9267-A809D052C98D}"/>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8" name="定員管理の状況最大値テキスト">
          <a:extLst>
            <a:ext uri="{FF2B5EF4-FFF2-40B4-BE49-F238E27FC236}">
              <a16:creationId xmlns:a16="http://schemas.microsoft.com/office/drawing/2014/main" id="{BE8A6E70-394C-4261-AAEE-BDB8D8E7EA47}"/>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9" name="直線コネクタ 318">
          <a:extLst>
            <a:ext uri="{FF2B5EF4-FFF2-40B4-BE49-F238E27FC236}">
              <a16:creationId xmlns:a16="http://schemas.microsoft.com/office/drawing/2014/main" id="{BA318468-1553-4A19-8C37-CC8BBCCF62E5}"/>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57714</xdr:rowOff>
    </xdr:from>
    <xdr:to>
      <xdr:col>81</xdr:col>
      <xdr:colOff>44450</xdr:colOff>
      <xdr:row>61</xdr:row>
      <xdr:rowOff>120721</xdr:rowOff>
    </xdr:to>
    <xdr:cxnSp macro="">
      <xdr:nvCxnSpPr>
        <xdr:cNvPr id="320" name="直線コネクタ 319">
          <a:extLst>
            <a:ext uri="{FF2B5EF4-FFF2-40B4-BE49-F238E27FC236}">
              <a16:creationId xmlns:a16="http://schemas.microsoft.com/office/drawing/2014/main" id="{CEAE4362-535F-4982-8510-9FC403348CEA}"/>
            </a:ext>
          </a:extLst>
        </xdr:cNvPr>
        <xdr:cNvCxnSpPr/>
      </xdr:nvCxnSpPr>
      <xdr:spPr>
        <a:xfrm>
          <a:off x="16179800" y="10516164"/>
          <a:ext cx="838200" cy="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21" name="定員管理の状況平均値テキスト">
          <a:extLst>
            <a:ext uri="{FF2B5EF4-FFF2-40B4-BE49-F238E27FC236}">
              <a16:creationId xmlns:a16="http://schemas.microsoft.com/office/drawing/2014/main" id="{C7EA5587-8CB9-418F-B385-2B67502211FA}"/>
            </a:ext>
          </a:extLst>
        </xdr:cNvPr>
        <xdr:cNvSpPr txBox="1"/>
      </xdr:nvSpPr>
      <xdr:spPr>
        <a:xfrm>
          <a:off x="17106900" y="106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2" name="フローチャート: 判断 321">
          <a:extLst>
            <a:ext uri="{FF2B5EF4-FFF2-40B4-BE49-F238E27FC236}">
              <a16:creationId xmlns:a16="http://schemas.microsoft.com/office/drawing/2014/main" id="{5F7092E7-0403-4E4E-9BDF-E268252C1773}"/>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xdr:rowOff>
    </xdr:from>
    <xdr:to>
      <xdr:col>77</xdr:col>
      <xdr:colOff>44450</xdr:colOff>
      <xdr:row>61</xdr:row>
      <xdr:rowOff>57714</xdr:rowOff>
    </xdr:to>
    <xdr:cxnSp macro="">
      <xdr:nvCxnSpPr>
        <xdr:cNvPr id="323" name="直線コネクタ 322">
          <a:extLst>
            <a:ext uri="{FF2B5EF4-FFF2-40B4-BE49-F238E27FC236}">
              <a16:creationId xmlns:a16="http://schemas.microsoft.com/office/drawing/2014/main" id="{8B2544BA-21ED-4E74-9B83-75812AC043A8}"/>
            </a:ext>
          </a:extLst>
        </xdr:cNvPr>
        <xdr:cNvCxnSpPr/>
      </xdr:nvCxnSpPr>
      <xdr:spPr>
        <a:xfrm>
          <a:off x="15290800" y="10458521"/>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4" name="フローチャート: 判断 323">
          <a:extLst>
            <a:ext uri="{FF2B5EF4-FFF2-40B4-BE49-F238E27FC236}">
              <a16:creationId xmlns:a16="http://schemas.microsoft.com/office/drawing/2014/main" id="{532460C9-E9BE-414B-B522-7311FA26EFBB}"/>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5" name="テキスト ボックス 324">
          <a:extLst>
            <a:ext uri="{FF2B5EF4-FFF2-40B4-BE49-F238E27FC236}">
              <a16:creationId xmlns:a16="http://schemas.microsoft.com/office/drawing/2014/main" id="{F49150AD-1BAF-4D5A-A332-C978EDE16D5C}"/>
            </a:ext>
          </a:extLst>
        </xdr:cNvPr>
        <xdr:cNvSpPr txBox="1"/>
      </xdr:nvSpPr>
      <xdr:spPr>
        <a:xfrm>
          <a:off x="15798800" y="1073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162137</xdr:rowOff>
    </xdr:from>
    <xdr:to>
      <xdr:col>72</xdr:col>
      <xdr:colOff>203200</xdr:colOff>
      <xdr:row>61</xdr:row>
      <xdr:rowOff>71</xdr:rowOff>
    </xdr:to>
    <xdr:cxnSp macro="">
      <xdr:nvCxnSpPr>
        <xdr:cNvPr id="326" name="直線コネクタ 325">
          <a:extLst>
            <a:ext uri="{FF2B5EF4-FFF2-40B4-BE49-F238E27FC236}">
              <a16:creationId xmlns:a16="http://schemas.microsoft.com/office/drawing/2014/main" id="{B744ED67-F345-4F92-86ED-56716E7C1D87}"/>
            </a:ext>
          </a:extLst>
        </xdr:cNvPr>
        <xdr:cNvCxnSpPr/>
      </xdr:nvCxnSpPr>
      <xdr:spPr>
        <a:xfrm>
          <a:off x="14401800" y="1044913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7" name="フローチャート: 判断 326">
          <a:extLst>
            <a:ext uri="{FF2B5EF4-FFF2-40B4-BE49-F238E27FC236}">
              <a16:creationId xmlns:a16="http://schemas.microsoft.com/office/drawing/2014/main" id="{2B26B01E-1512-4B9E-9878-E835980BB635}"/>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8" name="テキスト ボックス 327">
          <a:extLst>
            <a:ext uri="{FF2B5EF4-FFF2-40B4-BE49-F238E27FC236}">
              <a16:creationId xmlns:a16="http://schemas.microsoft.com/office/drawing/2014/main" id="{2F8B1788-92D6-4893-9898-DEEBF8E31A16}"/>
            </a:ext>
          </a:extLst>
        </xdr:cNvPr>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99130</xdr:rowOff>
    </xdr:from>
    <xdr:to>
      <xdr:col>68</xdr:col>
      <xdr:colOff>152400</xdr:colOff>
      <xdr:row>60</xdr:row>
      <xdr:rowOff>162137</xdr:rowOff>
    </xdr:to>
    <xdr:cxnSp macro="">
      <xdr:nvCxnSpPr>
        <xdr:cNvPr id="329" name="直線コネクタ 328">
          <a:extLst>
            <a:ext uri="{FF2B5EF4-FFF2-40B4-BE49-F238E27FC236}">
              <a16:creationId xmlns:a16="http://schemas.microsoft.com/office/drawing/2014/main" id="{EAAD4CF4-28C7-4718-8167-6CAC2C243B1A}"/>
            </a:ext>
          </a:extLst>
        </xdr:cNvPr>
        <xdr:cNvCxnSpPr/>
      </xdr:nvCxnSpPr>
      <xdr:spPr>
        <a:xfrm>
          <a:off x="13512800" y="10386130"/>
          <a:ext cx="889000" cy="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30" name="フローチャート: 判断 329">
          <a:extLst>
            <a:ext uri="{FF2B5EF4-FFF2-40B4-BE49-F238E27FC236}">
              <a16:creationId xmlns:a16="http://schemas.microsoft.com/office/drawing/2014/main" id="{CE3463BF-86EA-40DA-8599-E39E70E7EAE9}"/>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31" name="テキスト ボックス 330">
          <a:extLst>
            <a:ext uri="{FF2B5EF4-FFF2-40B4-BE49-F238E27FC236}">
              <a16:creationId xmlns:a16="http://schemas.microsoft.com/office/drawing/2014/main" id="{701FF82E-753B-44ED-A0B7-41E51FC7277E}"/>
            </a:ext>
          </a:extLst>
        </xdr:cNvPr>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2" name="フローチャート: 判断 331">
          <a:extLst>
            <a:ext uri="{FF2B5EF4-FFF2-40B4-BE49-F238E27FC236}">
              <a16:creationId xmlns:a16="http://schemas.microsoft.com/office/drawing/2014/main" id="{B7F5AC87-B52A-4609-8D1D-FCC1BE16EE78}"/>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3" name="テキスト ボックス 332">
          <a:extLst>
            <a:ext uri="{FF2B5EF4-FFF2-40B4-BE49-F238E27FC236}">
              <a16:creationId xmlns:a16="http://schemas.microsoft.com/office/drawing/2014/main" id="{9C5C99E0-8511-4819-992B-A823584D734A}"/>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88A5A9B-CDDC-4E96-BE59-DB1EFBF7056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653B015-8FE6-4BCC-9B63-6D45FE0A25A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0038712-13F7-460B-A09F-ABDA53031C1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1E5129A-46A7-475D-A338-E92022900E2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4D9150D-F251-4EFD-8F4C-04A2957DF9E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69921</xdr:rowOff>
    </xdr:from>
    <xdr:to>
      <xdr:col>81</xdr:col>
      <xdr:colOff>95250</xdr:colOff>
      <xdr:row>62</xdr:row>
      <xdr:rowOff>71</xdr:rowOff>
    </xdr:to>
    <xdr:sp macro="" textlink="">
      <xdr:nvSpPr>
        <xdr:cNvPr id="339" name="楕円 338">
          <a:extLst>
            <a:ext uri="{FF2B5EF4-FFF2-40B4-BE49-F238E27FC236}">
              <a16:creationId xmlns:a16="http://schemas.microsoft.com/office/drawing/2014/main" id="{27F0E21A-21B4-4649-A7D6-CDF6B1D2ACEF}"/>
            </a:ext>
          </a:extLst>
        </xdr:cNvPr>
        <xdr:cNvSpPr/>
      </xdr:nvSpPr>
      <xdr:spPr>
        <a:xfrm>
          <a:off x="16967200" y="105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86448</xdr:rowOff>
    </xdr:from>
    <xdr:ext cx="762000" cy="259045"/>
    <xdr:sp macro="" textlink="">
      <xdr:nvSpPr>
        <xdr:cNvPr id="340" name="定員管理の状況該当値テキスト">
          <a:extLst>
            <a:ext uri="{FF2B5EF4-FFF2-40B4-BE49-F238E27FC236}">
              <a16:creationId xmlns:a16="http://schemas.microsoft.com/office/drawing/2014/main" id="{FEA0F857-4CB7-4F45-A887-859CFE612E19}"/>
            </a:ext>
          </a:extLst>
        </xdr:cNvPr>
        <xdr:cNvSpPr txBox="1"/>
      </xdr:nvSpPr>
      <xdr:spPr>
        <a:xfrm>
          <a:off x="17106900" y="1037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6914</xdr:rowOff>
    </xdr:from>
    <xdr:to>
      <xdr:col>77</xdr:col>
      <xdr:colOff>95250</xdr:colOff>
      <xdr:row>61</xdr:row>
      <xdr:rowOff>108514</xdr:rowOff>
    </xdr:to>
    <xdr:sp macro="" textlink="">
      <xdr:nvSpPr>
        <xdr:cNvPr id="341" name="楕円 340">
          <a:extLst>
            <a:ext uri="{FF2B5EF4-FFF2-40B4-BE49-F238E27FC236}">
              <a16:creationId xmlns:a16="http://schemas.microsoft.com/office/drawing/2014/main" id="{CF5FD641-ABDE-4E90-8161-DBD378413B22}"/>
            </a:ext>
          </a:extLst>
        </xdr:cNvPr>
        <xdr:cNvSpPr/>
      </xdr:nvSpPr>
      <xdr:spPr>
        <a:xfrm>
          <a:off x="16129000" y="10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118691</xdr:rowOff>
    </xdr:from>
    <xdr:ext cx="736600" cy="259045"/>
    <xdr:sp macro="" textlink="">
      <xdr:nvSpPr>
        <xdr:cNvPr id="342" name="テキスト ボックス 341">
          <a:extLst>
            <a:ext uri="{FF2B5EF4-FFF2-40B4-BE49-F238E27FC236}">
              <a16:creationId xmlns:a16="http://schemas.microsoft.com/office/drawing/2014/main" id="{3E273192-E322-4688-B8E2-A09E74E93FC9}"/>
            </a:ext>
          </a:extLst>
        </xdr:cNvPr>
        <xdr:cNvSpPr txBox="1"/>
      </xdr:nvSpPr>
      <xdr:spPr>
        <a:xfrm>
          <a:off x="15798800" y="1023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120721</xdr:rowOff>
    </xdr:from>
    <xdr:to>
      <xdr:col>73</xdr:col>
      <xdr:colOff>44450</xdr:colOff>
      <xdr:row>61</xdr:row>
      <xdr:rowOff>50871</xdr:rowOff>
    </xdr:to>
    <xdr:sp macro="" textlink="">
      <xdr:nvSpPr>
        <xdr:cNvPr id="343" name="楕円 342">
          <a:extLst>
            <a:ext uri="{FF2B5EF4-FFF2-40B4-BE49-F238E27FC236}">
              <a16:creationId xmlns:a16="http://schemas.microsoft.com/office/drawing/2014/main" id="{9959BEF8-F33E-43B1-8A48-B22410FC5DB2}"/>
            </a:ext>
          </a:extLst>
        </xdr:cNvPr>
        <xdr:cNvSpPr/>
      </xdr:nvSpPr>
      <xdr:spPr>
        <a:xfrm>
          <a:off x="15240000" y="104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61048</xdr:rowOff>
    </xdr:from>
    <xdr:ext cx="762000" cy="259045"/>
    <xdr:sp macro="" textlink="">
      <xdr:nvSpPr>
        <xdr:cNvPr id="344" name="テキスト ボックス 343">
          <a:extLst>
            <a:ext uri="{FF2B5EF4-FFF2-40B4-BE49-F238E27FC236}">
              <a16:creationId xmlns:a16="http://schemas.microsoft.com/office/drawing/2014/main" id="{3696DC0F-564D-4475-B431-56D967716580}"/>
            </a:ext>
          </a:extLst>
        </xdr:cNvPr>
        <xdr:cNvSpPr txBox="1"/>
      </xdr:nvSpPr>
      <xdr:spPr>
        <a:xfrm>
          <a:off x="14909800" y="1017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111337</xdr:rowOff>
    </xdr:from>
    <xdr:to>
      <xdr:col>68</xdr:col>
      <xdr:colOff>203200</xdr:colOff>
      <xdr:row>61</xdr:row>
      <xdr:rowOff>41487</xdr:rowOff>
    </xdr:to>
    <xdr:sp macro="" textlink="">
      <xdr:nvSpPr>
        <xdr:cNvPr id="345" name="楕円 344">
          <a:extLst>
            <a:ext uri="{FF2B5EF4-FFF2-40B4-BE49-F238E27FC236}">
              <a16:creationId xmlns:a16="http://schemas.microsoft.com/office/drawing/2014/main" id="{5D2A69EA-1E6A-4FDB-8A45-03477B701EAF}"/>
            </a:ext>
          </a:extLst>
        </xdr:cNvPr>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51664</xdr:rowOff>
    </xdr:from>
    <xdr:ext cx="762000" cy="259045"/>
    <xdr:sp macro="" textlink="">
      <xdr:nvSpPr>
        <xdr:cNvPr id="346" name="テキスト ボックス 345">
          <a:extLst>
            <a:ext uri="{FF2B5EF4-FFF2-40B4-BE49-F238E27FC236}">
              <a16:creationId xmlns:a16="http://schemas.microsoft.com/office/drawing/2014/main" id="{CBBD80FF-DC85-424D-9C4E-8AD01CCCDA60}"/>
            </a:ext>
          </a:extLst>
        </xdr:cNvPr>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48330</xdr:rowOff>
    </xdr:from>
    <xdr:to>
      <xdr:col>64</xdr:col>
      <xdr:colOff>152400</xdr:colOff>
      <xdr:row>60</xdr:row>
      <xdr:rowOff>149930</xdr:rowOff>
    </xdr:to>
    <xdr:sp macro="" textlink="">
      <xdr:nvSpPr>
        <xdr:cNvPr id="347" name="楕円 346">
          <a:extLst>
            <a:ext uri="{FF2B5EF4-FFF2-40B4-BE49-F238E27FC236}">
              <a16:creationId xmlns:a16="http://schemas.microsoft.com/office/drawing/2014/main" id="{E9A1AE5B-AD85-4B96-9D2E-C08DE651BF10}"/>
            </a:ext>
          </a:extLst>
        </xdr:cNvPr>
        <xdr:cNvSpPr/>
      </xdr:nvSpPr>
      <xdr:spPr>
        <a:xfrm>
          <a:off x="13462000" y="103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160107</xdr:rowOff>
    </xdr:from>
    <xdr:ext cx="762000" cy="259045"/>
    <xdr:sp macro="" textlink="">
      <xdr:nvSpPr>
        <xdr:cNvPr id="348" name="テキスト ボックス 347">
          <a:extLst>
            <a:ext uri="{FF2B5EF4-FFF2-40B4-BE49-F238E27FC236}">
              <a16:creationId xmlns:a16="http://schemas.microsoft.com/office/drawing/2014/main" id="{B576D7F9-3A65-4461-8838-CE7B8F78588E}"/>
            </a:ext>
          </a:extLst>
        </xdr:cNvPr>
        <xdr:cNvSpPr txBox="1"/>
      </xdr:nvSpPr>
      <xdr:spPr>
        <a:xfrm>
          <a:off x="13131800" y="101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9D67C8FC-EE0F-420B-AD5A-828DB19AB83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183A4445-A1C2-4712-A3CB-D2697AC44C6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EBE71743-77F5-40F4-8D9F-82791C6B03A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7FB3C52C-BE94-4AD9-80AD-A77100592A9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7F8EE7F7-4672-4AA3-8B19-3B661B3AFB2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11F2C20-811E-4899-BD25-E5FB38DFBEA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10B6BA5-AE44-4648-A61E-3543C44185A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CB4DEE9E-ABDA-4BA8-A38F-1A93583D64E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1D10BB3A-2B36-450B-AFCC-F250226679B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A1C70947-2792-4541-BB3B-26A8B7DEB92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79064C77-0514-4BA8-93D9-EA4CA781F4E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B76718BE-ED08-4EA7-BDC1-CFC3397596B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BC74EEA9-BE0E-4212-9358-C41C5B9529E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好転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年度に元利償還金額がピークを迎え、平成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年度の単年度の実質公債費比率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が元利償還金の減により、減少してきていること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類似団体比較においても、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ることになったが、しばらく元利償還金は減少傾向にあるものの、今後も過疎対策事業債発行額の増や、老朽化した公共施設等の更新にかかる起債発行が見込まれており、当面の間、比率の悪化が懸念されるため、中長期的な財政見通しに基づき、公債費の動向を注視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BF7F3492-FC67-42EF-B342-94820BBAFAD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5953FD00-76FE-468B-84E3-281461ED892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81C20F86-7760-4B41-82C5-4222A87D864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7710F238-C585-47DF-95F2-B07CB1426CB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939F6DBC-7CD3-4D44-872E-D97633A8DCA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9492AC03-31DC-4715-8B2C-8455EE3C271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213E8CE9-9142-4CBC-A040-9B5C55736EC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1946F007-64C6-4B95-AA9A-2BC44A65E2D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49AC3B36-1AED-4BD3-A28D-79B21E00CF4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511C771-C08E-4B59-A0BD-F85C1AFAE45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5B1B101D-7193-43D2-9DCD-621BAC160DF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D323E96B-A9B7-46E7-ABAC-0D036186A82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5A5FEDD8-1E7D-488D-A7E0-0D358717C664}"/>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DE320A0C-10FC-499B-A1F5-6135924961E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22CEDCBB-6231-4F3B-9ECF-7AE203B7868C}"/>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7B603B7A-1D51-4713-9686-B588182665B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8" name="直線コネクタ 377">
          <a:extLst>
            <a:ext uri="{FF2B5EF4-FFF2-40B4-BE49-F238E27FC236}">
              <a16:creationId xmlns:a16="http://schemas.microsoft.com/office/drawing/2014/main" id="{9810B6FD-0E8C-4CB6-82A2-997917D32AC7}"/>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9" name="公債費負担の状況最小値テキスト">
          <a:extLst>
            <a:ext uri="{FF2B5EF4-FFF2-40B4-BE49-F238E27FC236}">
              <a16:creationId xmlns:a16="http://schemas.microsoft.com/office/drawing/2014/main" id="{AEF89112-5AA1-44D5-B2D7-F28A8772F141}"/>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80" name="直線コネクタ 379">
          <a:extLst>
            <a:ext uri="{FF2B5EF4-FFF2-40B4-BE49-F238E27FC236}">
              <a16:creationId xmlns:a16="http://schemas.microsoft.com/office/drawing/2014/main" id="{3A73E507-D603-4A3F-85FC-29C0421791CD}"/>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1" name="公債費負担の状況最大値テキスト">
          <a:extLst>
            <a:ext uri="{FF2B5EF4-FFF2-40B4-BE49-F238E27FC236}">
              <a16:creationId xmlns:a16="http://schemas.microsoft.com/office/drawing/2014/main" id="{599C4F18-E2F4-43E9-8E35-DC977484B2E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2" name="直線コネクタ 381">
          <a:extLst>
            <a:ext uri="{FF2B5EF4-FFF2-40B4-BE49-F238E27FC236}">
              <a16:creationId xmlns:a16="http://schemas.microsoft.com/office/drawing/2014/main" id="{565353E1-D8BC-4955-A486-A75BD17E000F}"/>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143228</xdr:rowOff>
    </xdr:from>
    <xdr:to>
      <xdr:col>81</xdr:col>
      <xdr:colOff>44450</xdr:colOff>
      <xdr:row>41</xdr:row>
      <xdr:rowOff>156633</xdr:rowOff>
    </xdr:to>
    <xdr:cxnSp macro="">
      <xdr:nvCxnSpPr>
        <xdr:cNvPr id="383" name="直線コネクタ 382">
          <a:extLst>
            <a:ext uri="{FF2B5EF4-FFF2-40B4-BE49-F238E27FC236}">
              <a16:creationId xmlns:a16="http://schemas.microsoft.com/office/drawing/2014/main" id="{D37F8414-457E-4509-B309-7D8CDDA2D771}"/>
            </a:ext>
          </a:extLst>
        </xdr:cNvPr>
        <xdr:cNvCxnSpPr/>
      </xdr:nvCxnSpPr>
      <xdr:spPr>
        <a:xfrm flipV="1">
          <a:off x="16179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4" name="公債費負担の状況平均値テキスト">
          <a:extLst>
            <a:ext uri="{FF2B5EF4-FFF2-40B4-BE49-F238E27FC236}">
              <a16:creationId xmlns:a16="http://schemas.microsoft.com/office/drawing/2014/main" id="{E056E0AD-E3B5-4F22-ABD8-579E417838B8}"/>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5" name="フローチャート: 判断 384">
          <a:extLst>
            <a:ext uri="{FF2B5EF4-FFF2-40B4-BE49-F238E27FC236}">
              <a16:creationId xmlns:a16="http://schemas.microsoft.com/office/drawing/2014/main" id="{F0469133-292E-4354-8889-9D92D62E873F}"/>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129822</xdr:rowOff>
    </xdr:from>
    <xdr:to>
      <xdr:col>77</xdr:col>
      <xdr:colOff>44450</xdr:colOff>
      <xdr:row>41</xdr:row>
      <xdr:rowOff>156633</xdr:rowOff>
    </xdr:to>
    <xdr:cxnSp macro="">
      <xdr:nvCxnSpPr>
        <xdr:cNvPr id="386" name="直線コネクタ 385">
          <a:extLst>
            <a:ext uri="{FF2B5EF4-FFF2-40B4-BE49-F238E27FC236}">
              <a16:creationId xmlns:a16="http://schemas.microsoft.com/office/drawing/2014/main" id="{E864B241-AD4C-4C21-9CC5-F65422971E7C}"/>
            </a:ext>
          </a:extLst>
        </xdr:cNvPr>
        <xdr:cNvCxnSpPr/>
      </xdr:nvCxnSpPr>
      <xdr:spPr>
        <a:xfrm>
          <a:off x="15290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7" name="フローチャート: 判断 386">
          <a:extLst>
            <a:ext uri="{FF2B5EF4-FFF2-40B4-BE49-F238E27FC236}">
              <a16:creationId xmlns:a16="http://schemas.microsoft.com/office/drawing/2014/main" id="{BC9C14BF-9B16-4D9F-8D5D-8C4ED2601083}"/>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8" name="テキスト ボックス 387">
          <a:extLst>
            <a:ext uri="{FF2B5EF4-FFF2-40B4-BE49-F238E27FC236}">
              <a16:creationId xmlns:a16="http://schemas.microsoft.com/office/drawing/2014/main" id="{CD9ABB3D-238C-4E4B-88B7-746ECCA4302F}"/>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129822</xdr:rowOff>
    </xdr:to>
    <xdr:cxnSp macro="">
      <xdr:nvCxnSpPr>
        <xdr:cNvPr id="389" name="直線コネクタ 388">
          <a:extLst>
            <a:ext uri="{FF2B5EF4-FFF2-40B4-BE49-F238E27FC236}">
              <a16:creationId xmlns:a16="http://schemas.microsoft.com/office/drawing/2014/main" id="{1AFF821B-8146-4948-9D50-93191596D1AC}"/>
            </a:ext>
          </a:extLst>
        </xdr:cNvPr>
        <xdr:cNvCxnSpPr/>
      </xdr:nvCxnSpPr>
      <xdr:spPr>
        <a:xfrm>
          <a:off x="14401800" y="71056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0" name="フローチャート: 判断 389">
          <a:extLst>
            <a:ext uri="{FF2B5EF4-FFF2-40B4-BE49-F238E27FC236}">
              <a16:creationId xmlns:a16="http://schemas.microsoft.com/office/drawing/2014/main" id="{36AE4537-125A-4CD6-9B47-B2B0602F09F8}"/>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1" name="テキスト ボックス 390">
          <a:extLst>
            <a:ext uri="{FF2B5EF4-FFF2-40B4-BE49-F238E27FC236}">
              <a16:creationId xmlns:a16="http://schemas.microsoft.com/office/drawing/2014/main" id="{9F1E4BA2-B155-4EB5-A97B-44493E2AE688}"/>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116417</xdr:rowOff>
    </xdr:to>
    <xdr:cxnSp macro="">
      <xdr:nvCxnSpPr>
        <xdr:cNvPr id="392" name="直線コネクタ 391">
          <a:extLst>
            <a:ext uri="{FF2B5EF4-FFF2-40B4-BE49-F238E27FC236}">
              <a16:creationId xmlns:a16="http://schemas.microsoft.com/office/drawing/2014/main" id="{7A351504-E35E-4E82-BF1F-60547D6A009D}"/>
            </a:ext>
          </a:extLst>
        </xdr:cNvPr>
        <xdr:cNvCxnSpPr/>
      </xdr:nvCxnSpPr>
      <xdr:spPr>
        <a:xfrm flipV="1">
          <a:off x="13512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3" name="フローチャート: 判断 392">
          <a:extLst>
            <a:ext uri="{FF2B5EF4-FFF2-40B4-BE49-F238E27FC236}">
              <a16:creationId xmlns:a16="http://schemas.microsoft.com/office/drawing/2014/main" id="{9B0120FE-AF9E-40FD-B47A-83B0C2C3406B}"/>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4" name="テキスト ボックス 393">
          <a:extLst>
            <a:ext uri="{FF2B5EF4-FFF2-40B4-BE49-F238E27FC236}">
              <a16:creationId xmlns:a16="http://schemas.microsoft.com/office/drawing/2014/main" id="{F34ECA6A-B71D-4936-B80F-631E87776D96}"/>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フローチャート: 判断 394">
          <a:extLst>
            <a:ext uri="{FF2B5EF4-FFF2-40B4-BE49-F238E27FC236}">
              <a16:creationId xmlns:a16="http://schemas.microsoft.com/office/drawing/2014/main" id="{841108F0-7542-4E77-9AC7-897865D26D81}"/>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6" name="テキスト ボックス 395">
          <a:extLst>
            <a:ext uri="{FF2B5EF4-FFF2-40B4-BE49-F238E27FC236}">
              <a16:creationId xmlns:a16="http://schemas.microsoft.com/office/drawing/2014/main" id="{8EF4199C-76B7-4ACD-9EA0-1A5DCE1A84D9}"/>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03DF310-6CF9-4C91-8657-4A20B2164D8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15860B4-23B1-453A-921A-045BC4F3611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0A5C732-B70F-4840-A063-944D192D08C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80CCA2C6-029E-4A4A-893A-45287C969AD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89944B8-4FD4-4F1B-997F-926DFCC0D12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92428</xdr:rowOff>
    </xdr:from>
    <xdr:to>
      <xdr:col>81</xdr:col>
      <xdr:colOff>95250</xdr:colOff>
      <xdr:row>42</xdr:row>
      <xdr:rowOff>22578</xdr:rowOff>
    </xdr:to>
    <xdr:sp macro="" textlink="">
      <xdr:nvSpPr>
        <xdr:cNvPr id="402" name="楕円 401">
          <a:extLst>
            <a:ext uri="{FF2B5EF4-FFF2-40B4-BE49-F238E27FC236}">
              <a16:creationId xmlns:a16="http://schemas.microsoft.com/office/drawing/2014/main" id="{17FD7372-FA06-4389-A604-1A67C51B1826}"/>
            </a:ext>
          </a:extLst>
        </xdr:cNvPr>
        <xdr:cNvSpPr/>
      </xdr:nvSpPr>
      <xdr:spPr>
        <a:xfrm>
          <a:off x="16967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64505</xdr:rowOff>
    </xdr:from>
    <xdr:ext cx="762000" cy="259045"/>
    <xdr:sp macro="" textlink="">
      <xdr:nvSpPr>
        <xdr:cNvPr id="403" name="公債費負担の状況該当値テキスト">
          <a:extLst>
            <a:ext uri="{FF2B5EF4-FFF2-40B4-BE49-F238E27FC236}">
              <a16:creationId xmlns:a16="http://schemas.microsoft.com/office/drawing/2014/main" id="{9A2DF385-80AD-43F3-9C20-792099B6AECF}"/>
            </a:ext>
          </a:extLst>
        </xdr:cNvPr>
        <xdr:cNvSpPr txBox="1"/>
      </xdr:nvSpPr>
      <xdr:spPr>
        <a:xfrm>
          <a:off x="17106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4" name="楕円 403">
          <a:extLst>
            <a:ext uri="{FF2B5EF4-FFF2-40B4-BE49-F238E27FC236}">
              <a16:creationId xmlns:a16="http://schemas.microsoft.com/office/drawing/2014/main" id="{700BCCF6-FD86-4942-A8C9-63CB971CE288}"/>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5" name="テキスト ボックス 404">
          <a:extLst>
            <a:ext uri="{FF2B5EF4-FFF2-40B4-BE49-F238E27FC236}">
              <a16:creationId xmlns:a16="http://schemas.microsoft.com/office/drawing/2014/main" id="{DE0A9CE1-8EB0-4094-85A3-4EC0C3B5046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79022</xdr:rowOff>
    </xdr:from>
    <xdr:to>
      <xdr:col>73</xdr:col>
      <xdr:colOff>44450</xdr:colOff>
      <xdr:row>42</xdr:row>
      <xdr:rowOff>9172</xdr:rowOff>
    </xdr:to>
    <xdr:sp macro="" textlink="">
      <xdr:nvSpPr>
        <xdr:cNvPr id="406" name="楕円 405">
          <a:extLst>
            <a:ext uri="{FF2B5EF4-FFF2-40B4-BE49-F238E27FC236}">
              <a16:creationId xmlns:a16="http://schemas.microsoft.com/office/drawing/2014/main" id="{FE0A2651-8048-447D-BCC9-72F365EB20DB}"/>
            </a:ext>
          </a:extLst>
        </xdr:cNvPr>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407" name="テキスト ボックス 406">
          <a:extLst>
            <a:ext uri="{FF2B5EF4-FFF2-40B4-BE49-F238E27FC236}">
              <a16:creationId xmlns:a16="http://schemas.microsoft.com/office/drawing/2014/main" id="{033A6A93-E8B7-4952-8CE1-1BB930397635}"/>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8" name="楕円 407">
          <a:extLst>
            <a:ext uri="{FF2B5EF4-FFF2-40B4-BE49-F238E27FC236}">
              <a16:creationId xmlns:a16="http://schemas.microsoft.com/office/drawing/2014/main" id="{D7D534DB-75D2-4307-A372-4D33BD191FFC}"/>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9" name="テキスト ボックス 408">
          <a:extLst>
            <a:ext uri="{FF2B5EF4-FFF2-40B4-BE49-F238E27FC236}">
              <a16:creationId xmlns:a16="http://schemas.microsoft.com/office/drawing/2014/main" id="{1977F460-3A04-4CCF-B3AB-6AAD500C9591}"/>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0" name="楕円 409">
          <a:extLst>
            <a:ext uri="{FF2B5EF4-FFF2-40B4-BE49-F238E27FC236}">
              <a16:creationId xmlns:a16="http://schemas.microsoft.com/office/drawing/2014/main" id="{89E169CC-6694-4E12-9CDB-5547EDF47C44}"/>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1" name="テキスト ボックス 410">
          <a:extLst>
            <a:ext uri="{FF2B5EF4-FFF2-40B4-BE49-F238E27FC236}">
              <a16:creationId xmlns:a16="http://schemas.microsoft.com/office/drawing/2014/main" id="{91CD4BBC-572B-4D4B-86F0-9B243D2DE983}"/>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BF8C64E2-4D4C-4FD4-BB81-25E5D070C01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B1C557B1-B085-4EFC-9D96-85C9B094101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1806C563-F16C-48CF-955B-574D5ECEF7A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64271293-08CB-4500-A5C0-DC3612816BC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43F18CBD-C284-4CAA-901D-2601BD315AF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C50834FD-F62D-4285-B840-63D837C3AA1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7B9CEA25-EEDA-4C56-8CF8-68B0A5A956F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8A38F314-E45F-4F4E-91B9-1B14C3A6F10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473E06BB-C6F2-4582-929B-38E91089747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38527260-CB72-4A53-8682-C0642989072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D97B2E01-9D17-4D56-AEF9-0303CB0E42C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E6A1A91C-BBF5-4D55-B578-50626EDA5DA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D569564D-70BC-4BB2-92BE-67C385E8F09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好転した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これは、公共施設等整備基金等、充当可能基金が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百万円）となったほか、ホタテ養殖業が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ピークを越え、例年並みに下がってきたことにより、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ことによる標準財政規模の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百万円）の影響が大きい。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比較においても、引き続き高い水準で推移していることから、今後も事業の必要性、優先順位を考慮しながら事業を取捨選択し、公債費残高の減と基金積立額の増の両面から将来負担を軽減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86C1B584-A145-438A-B545-BAA252C068A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2139306A-DC11-431A-AC24-4C136F7B023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10A62A01-EA24-4143-9EC2-2BFCA0587A4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2665A84C-2F66-4FF9-95BB-8A5AAAF929D2}"/>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BF9DD8D4-2B03-4DD0-AD75-095E3DDE9827}"/>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96918A9D-847A-4784-88F6-303FFDB90171}"/>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B643A39B-58B9-4EFE-A986-5A17FAB71817}"/>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AE4979C-10BC-453E-ADC0-CCA05AC3C71A}"/>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90A07736-6FB7-4C88-B8CF-05FA5A73181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A1167796-05B2-4AC6-8B29-C731F3B0F63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662F36BA-1C96-4FD6-8658-A848477EDCEC}"/>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E98E5677-7EC5-45C6-A2F7-4C92DFF43DF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D636891D-3FAA-4F46-BCAB-5B1F7CA2BA6A}"/>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52CEF607-4CA6-46DC-A163-AEC32C07483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107514E2-1307-4213-A3C1-009F8269FFA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40" name="直線コネクタ 439">
          <a:extLst>
            <a:ext uri="{FF2B5EF4-FFF2-40B4-BE49-F238E27FC236}">
              <a16:creationId xmlns:a16="http://schemas.microsoft.com/office/drawing/2014/main" id="{0ED173DF-F204-4111-A3C3-A04BD7F49176}"/>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41" name="将来負担の状況最小値テキスト">
          <a:extLst>
            <a:ext uri="{FF2B5EF4-FFF2-40B4-BE49-F238E27FC236}">
              <a16:creationId xmlns:a16="http://schemas.microsoft.com/office/drawing/2014/main" id="{98D27542-68AA-4E1F-ABAD-A1B8EB699C67}"/>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2" name="直線コネクタ 441">
          <a:extLst>
            <a:ext uri="{FF2B5EF4-FFF2-40B4-BE49-F238E27FC236}">
              <a16:creationId xmlns:a16="http://schemas.microsoft.com/office/drawing/2014/main" id="{8459CBA4-6550-4C39-92CC-88AF9B1B5BB1}"/>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FA8D73F9-3839-4241-92BA-47CBEB1DC333}"/>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883AA7B4-E5AB-4389-A177-5D700921EB5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19854</xdr:rowOff>
    </xdr:from>
    <xdr:to>
      <xdr:col>81</xdr:col>
      <xdr:colOff>44450</xdr:colOff>
      <xdr:row>17</xdr:row>
      <xdr:rowOff>61680</xdr:rowOff>
    </xdr:to>
    <xdr:cxnSp macro="">
      <xdr:nvCxnSpPr>
        <xdr:cNvPr id="445" name="直線コネクタ 444">
          <a:extLst>
            <a:ext uri="{FF2B5EF4-FFF2-40B4-BE49-F238E27FC236}">
              <a16:creationId xmlns:a16="http://schemas.microsoft.com/office/drawing/2014/main" id="{FF10493D-0AFB-4957-B3A4-E73E51D156AD}"/>
            </a:ext>
          </a:extLst>
        </xdr:cNvPr>
        <xdr:cNvCxnSpPr/>
      </xdr:nvCxnSpPr>
      <xdr:spPr>
        <a:xfrm>
          <a:off x="16179800" y="2934504"/>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110507</xdr:rowOff>
    </xdr:from>
    <xdr:ext cx="762000" cy="259045"/>
    <xdr:sp macro="" textlink="">
      <xdr:nvSpPr>
        <xdr:cNvPr id="446" name="将来負担の状況平均値テキスト">
          <a:extLst>
            <a:ext uri="{FF2B5EF4-FFF2-40B4-BE49-F238E27FC236}">
              <a16:creationId xmlns:a16="http://schemas.microsoft.com/office/drawing/2014/main" id="{25E4E426-7910-44F3-83D0-61359FD19ECC}"/>
            </a:ext>
          </a:extLst>
        </xdr:cNvPr>
        <xdr:cNvSpPr txBox="1"/>
      </xdr:nvSpPr>
      <xdr:spPr>
        <a:xfrm>
          <a:off x="17106900" y="2510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7" name="フローチャート: 判断 446">
          <a:extLst>
            <a:ext uri="{FF2B5EF4-FFF2-40B4-BE49-F238E27FC236}">
              <a16:creationId xmlns:a16="http://schemas.microsoft.com/office/drawing/2014/main" id="{EEBD88BF-D5DA-4951-A6DF-18953AC9DEEB}"/>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19854</xdr:rowOff>
    </xdr:from>
    <xdr:to>
      <xdr:col>77</xdr:col>
      <xdr:colOff>44450</xdr:colOff>
      <xdr:row>17</xdr:row>
      <xdr:rowOff>48006</xdr:rowOff>
    </xdr:to>
    <xdr:cxnSp macro="">
      <xdr:nvCxnSpPr>
        <xdr:cNvPr id="448" name="直線コネクタ 447">
          <a:extLst>
            <a:ext uri="{FF2B5EF4-FFF2-40B4-BE49-F238E27FC236}">
              <a16:creationId xmlns:a16="http://schemas.microsoft.com/office/drawing/2014/main" id="{2C8A12A1-7DC1-4EE3-9602-36779163EBBC}"/>
            </a:ext>
          </a:extLst>
        </xdr:cNvPr>
        <xdr:cNvCxnSpPr/>
      </xdr:nvCxnSpPr>
      <xdr:spPr>
        <a:xfrm flipV="1">
          <a:off x="15290800" y="293450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9" name="フローチャート: 判断 448">
          <a:extLst>
            <a:ext uri="{FF2B5EF4-FFF2-40B4-BE49-F238E27FC236}">
              <a16:creationId xmlns:a16="http://schemas.microsoft.com/office/drawing/2014/main" id="{C57D846B-F978-4D66-BCA5-B84B3EAC1353}"/>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50" name="テキスト ボックス 449">
          <a:extLst>
            <a:ext uri="{FF2B5EF4-FFF2-40B4-BE49-F238E27FC236}">
              <a16:creationId xmlns:a16="http://schemas.microsoft.com/office/drawing/2014/main" id="{1B673B9F-3F47-42BE-BAA9-0384AD2C1C62}"/>
            </a:ext>
          </a:extLst>
        </xdr:cNvPr>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19854</xdr:rowOff>
    </xdr:from>
    <xdr:to>
      <xdr:col>72</xdr:col>
      <xdr:colOff>203200</xdr:colOff>
      <xdr:row>17</xdr:row>
      <xdr:rowOff>48006</xdr:rowOff>
    </xdr:to>
    <xdr:cxnSp macro="">
      <xdr:nvCxnSpPr>
        <xdr:cNvPr id="451" name="直線コネクタ 450">
          <a:extLst>
            <a:ext uri="{FF2B5EF4-FFF2-40B4-BE49-F238E27FC236}">
              <a16:creationId xmlns:a16="http://schemas.microsoft.com/office/drawing/2014/main" id="{A7B1EA5B-315E-4EA0-8EAE-1EAAD72D24C8}"/>
            </a:ext>
          </a:extLst>
        </xdr:cNvPr>
        <xdr:cNvCxnSpPr/>
      </xdr:nvCxnSpPr>
      <xdr:spPr>
        <a:xfrm>
          <a:off x="14401800" y="293450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2" name="フローチャート: 判断 451">
          <a:extLst>
            <a:ext uri="{FF2B5EF4-FFF2-40B4-BE49-F238E27FC236}">
              <a16:creationId xmlns:a16="http://schemas.microsoft.com/office/drawing/2014/main" id="{5575AF7D-80B2-4F75-8E15-9561E17C2752}"/>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53" name="テキスト ボックス 452">
          <a:extLst>
            <a:ext uri="{FF2B5EF4-FFF2-40B4-BE49-F238E27FC236}">
              <a16:creationId xmlns:a16="http://schemas.microsoft.com/office/drawing/2014/main" id="{B52E6E35-2AE2-40E2-B5A7-93848287633B}"/>
            </a:ext>
          </a:extLst>
        </xdr:cNvPr>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19854</xdr:rowOff>
    </xdr:from>
    <xdr:to>
      <xdr:col>68</xdr:col>
      <xdr:colOff>152400</xdr:colOff>
      <xdr:row>17</xdr:row>
      <xdr:rowOff>58462</xdr:rowOff>
    </xdr:to>
    <xdr:cxnSp macro="">
      <xdr:nvCxnSpPr>
        <xdr:cNvPr id="454" name="直線コネクタ 453">
          <a:extLst>
            <a:ext uri="{FF2B5EF4-FFF2-40B4-BE49-F238E27FC236}">
              <a16:creationId xmlns:a16="http://schemas.microsoft.com/office/drawing/2014/main" id="{791E706F-B9E3-4607-BED1-223F46A3804B}"/>
            </a:ext>
          </a:extLst>
        </xdr:cNvPr>
        <xdr:cNvCxnSpPr/>
      </xdr:nvCxnSpPr>
      <xdr:spPr>
        <a:xfrm flipV="1">
          <a:off x="13512800" y="29345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161544</xdr:rowOff>
    </xdr:from>
    <xdr:to>
      <xdr:col>68</xdr:col>
      <xdr:colOff>203200</xdr:colOff>
      <xdr:row>16</xdr:row>
      <xdr:rowOff>91694</xdr:rowOff>
    </xdr:to>
    <xdr:sp macro="" textlink="">
      <xdr:nvSpPr>
        <xdr:cNvPr id="455" name="フローチャート: 判断 454">
          <a:extLst>
            <a:ext uri="{FF2B5EF4-FFF2-40B4-BE49-F238E27FC236}">
              <a16:creationId xmlns:a16="http://schemas.microsoft.com/office/drawing/2014/main" id="{846F9DEB-B783-49FD-891F-98C647174026}"/>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6" name="テキスト ボックス 455">
          <a:extLst>
            <a:ext uri="{FF2B5EF4-FFF2-40B4-BE49-F238E27FC236}">
              <a16:creationId xmlns:a16="http://schemas.microsoft.com/office/drawing/2014/main" id="{C2309196-FA91-46A3-AFBD-DF938B36A0BF}"/>
            </a:ext>
          </a:extLst>
        </xdr:cNvPr>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7" name="フローチャート: 判断 456">
          <a:extLst>
            <a:ext uri="{FF2B5EF4-FFF2-40B4-BE49-F238E27FC236}">
              <a16:creationId xmlns:a16="http://schemas.microsoft.com/office/drawing/2014/main" id="{4BE8EA32-4EDE-40BD-AAAB-E54CE8234D6A}"/>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8" name="テキスト ボックス 457">
          <a:extLst>
            <a:ext uri="{FF2B5EF4-FFF2-40B4-BE49-F238E27FC236}">
              <a16:creationId xmlns:a16="http://schemas.microsoft.com/office/drawing/2014/main" id="{5695AFD8-C060-4503-B966-AC14DFC412F7}"/>
            </a:ext>
          </a:extLst>
        </xdr:cNvPr>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C68B1CE-B236-438D-A129-49A95D8448D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A31AF72-9AD9-4A45-8B76-1BC84931104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95E20017-E674-40ED-A2B7-1B9708D8FF9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0300D6B-6585-4E6A-945E-8BCA576CCCF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E9AE3C7F-B214-45CA-8FB1-B405AEF2664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10880</xdr:rowOff>
    </xdr:from>
    <xdr:to>
      <xdr:col>81</xdr:col>
      <xdr:colOff>95250</xdr:colOff>
      <xdr:row>17</xdr:row>
      <xdr:rowOff>112480</xdr:rowOff>
    </xdr:to>
    <xdr:sp macro="" textlink="">
      <xdr:nvSpPr>
        <xdr:cNvPr id="464" name="楕円 463">
          <a:extLst>
            <a:ext uri="{FF2B5EF4-FFF2-40B4-BE49-F238E27FC236}">
              <a16:creationId xmlns:a16="http://schemas.microsoft.com/office/drawing/2014/main" id="{738CFF10-1A2D-4220-9372-21D735CF14E4}"/>
            </a:ext>
          </a:extLst>
        </xdr:cNvPr>
        <xdr:cNvSpPr/>
      </xdr:nvSpPr>
      <xdr:spPr>
        <a:xfrm>
          <a:off x="16967200" y="29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154407</xdr:rowOff>
    </xdr:from>
    <xdr:ext cx="762000" cy="259045"/>
    <xdr:sp macro="" textlink="">
      <xdr:nvSpPr>
        <xdr:cNvPr id="465" name="将来負担の状況該当値テキスト">
          <a:extLst>
            <a:ext uri="{FF2B5EF4-FFF2-40B4-BE49-F238E27FC236}">
              <a16:creationId xmlns:a16="http://schemas.microsoft.com/office/drawing/2014/main" id="{690237EA-CB27-4DD5-8031-E69CB7D8AFE3}"/>
            </a:ext>
          </a:extLst>
        </xdr:cNvPr>
        <xdr:cNvSpPr txBox="1"/>
      </xdr:nvSpPr>
      <xdr:spPr>
        <a:xfrm>
          <a:off x="17106900" y="289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140504</xdr:rowOff>
    </xdr:from>
    <xdr:to>
      <xdr:col>77</xdr:col>
      <xdr:colOff>95250</xdr:colOff>
      <xdr:row>17</xdr:row>
      <xdr:rowOff>70654</xdr:rowOff>
    </xdr:to>
    <xdr:sp macro="" textlink="">
      <xdr:nvSpPr>
        <xdr:cNvPr id="466" name="楕円 465">
          <a:extLst>
            <a:ext uri="{FF2B5EF4-FFF2-40B4-BE49-F238E27FC236}">
              <a16:creationId xmlns:a16="http://schemas.microsoft.com/office/drawing/2014/main" id="{B0635CB7-2648-4D04-B173-EFFA951183C6}"/>
            </a:ext>
          </a:extLst>
        </xdr:cNvPr>
        <xdr:cNvSpPr/>
      </xdr:nvSpPr>
      <xdr:spPr>
        <a:xfrm>
          <a:off x="161290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55431</xdr:rowOff>
    </xdr:from>
    <xdr:ext cx="736600" cy="259045"/>
    <xdr:sp macro="" textlink="">
      <xdr:nvSpPr>
        <xdr:cNvPr id="467" name="テキスト ボックス 466">
          <a:extLst>
            <a:ext uri="{FF2B5EF4-FFF2-40B4-BE49-F238E27FC236}">
              <a16:creationId xmlns:a16="http://schemas.microsoft.com/office/drawing/2014/main" id="{FED6A20B-FF3E-4AF7-8007-0A2C8F74C030}"/>
            </a:ext>
          </a:extLst>
        </xdr:cNvPr>
        <xdr:cNvSpPr txBox="1"/>
      </xdr:nvSpPr>
      <xdr:spPr>
        <a:xfrm>
          <a:off x="15798800" y="297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168656</xdr:rowOff>
    </xdr:from>
    <xdr:to>
      <xdr:col>73</xdr:col>
      <xdr:colOff>44450</xdr:colOff>
      <xdr:row>17</xdr:row>
      <xdr:rowOff>98806</xdr:rowOff>
    </xdr:to>
    <xdr:sp macro="" textlink="">
      <xdr:nvSpPr>
        <xdr:cNvPr id="468" name="楕円 467">
          <a:extLst>
            <a:ext uri="{FF2B5EF4-FFF2-40B4-BE49-F238E27FC236}">
              <a16:creationId xmlns:a16="http://schemas.microsoft.com/office/drawing/2014/main" id="{6694574F-AAD2-42D2-BE12-292E832F8F78}"/>
            </a:ext>
          </a:extLst>
        </xdr:cNvPr>
        <xdr:cNvSpPr/>
      </xdr:nvSpPr>
      <xdr:spPr>
        <a:xfrm>
          <a:off x="152400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83583</xdr:rowOff>
    </xdr:from>
    <xdr:ext cx="762000" cy="259045"/>
    <xdr:sp macro="" textlink="">
      <xdr:nvSpPr>
        <xdr:cNvPr id="469" name="テキスト ボックス 468">
          <a:extLst>
            <a:ext uri="{FF2B5EF4-FFF2-40B4-BE49-F238E27FC236}">
              <a16:creationId xmlns:a16="http://schemas.microsoft.com/office/drawing/2014/main" id="{0752B983-25B4-438F-BE27-B14734FB128F}"/>
            </a:ext>
          </a:extLst>
        </xdr:cNvPr>
        <xdr:cNvSpPr txBox="1"/>
      </xdr:nvSpPr>
      <xdr:spPr>
        <a:xfrm>
          <a:off x="14909800" y="29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140504</xdr:rowOff>
    </xdr:from>
    <xdr:to>
      <xdr:col>68</xdr:col>
      <xdr:colOff>203200</xdr:colOff>
      <xdr:row>17</xdr:row>
      <xdr:rowOff>70654</xdr:rowOff>
    </xdr:to>
    <xdr:sp macro="" textlink="">
      <xdr:nvSpPr>
        <xdr:cNvPr id="470" name="楕円 469">
          <a:extLst>
            <a:ext uri="{FF2B5EF4-FFF2-40B4-BE49-F238E27FC236}">
              <a16:creationId xmlns:a16="http://schemas.microsoft.com/office/drawing/2014/main" id="{F7406E87-6015-46BC-9C88-E7E7ADB25CED}"/>
            </a:ext>
          </a:extLst>
        </xdr:cNvPr>
        <xdr:cNvSpPr/>
      </xdr:nvSpPr>
      <xdr:spPr>
        <a:xfrm>
          <a:off x="143510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55431</xdr:rowOff>
    </xdr:from>
    <xdr:ext cx="762000" cy="259045"/>
    <xdr:sp macro="" textlink="">
      <xdr:nvSpPr>
        <xdr:cNvPr id="471" name="テキスト ボックス 470">
          <a:extLst>
            <a:ext uri="{FF2B5EF4-FFF2-40B4-BE49-F238E27FC236}">
              <a16:creationId xmlns:a16="http://schemas.microsoft.com/office/drawing/2014/main" id="{02B1B99C-AC63-4BE4-8D0F-8BF7EEF0A08F}"/>
            </a:ext>
          </a:extLst>
        </xdr:cNvPr>
        <xdr:cNvSpPr txBox="1"/>
      </xdr:nvSpPr>
      <xdr:spPr>
        <a:xfrm>
          <a:off x="14020800" y="297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7662</xdr:rowOff>
    </xdr:from>
    <xdr:to>
      <xdr:col>64</xdr:col>
      <xdr:colOff>152400</xdr:colOff>
      <xdr:row>17</xdr:row>
      <xdr:rowOff>109262</xdr:rowOff>
    </xdr:to>
    <xdr:sp macro="" textlink="">
      <xdr:nvSpPr>
        <xdr:cNvPr id="472" name="楕円 471">
          <a:extLst>
            <a:ext uri="{FF2B5EF4-FFF2-40B4-BE49-F238E27FC236}">
              <a16:creationId xmlns:a16="http://schemas.microsoft.com/office/drawing/2014/main" id="{6AEE1716-7F1C-4B08-8F2D-7EF6F7F1446E}"/>
            </a:ext>
          </a:extLst>
        </xdr:cNvPr>
        <xdr:cNvSpPr/>
      </xdr:nvSpPr>
      <xdr:spPr>
        <a:xfrm>
          <a:off x="13462000" y="29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94039</xdr:rowOff>
    </xdr:from>
    <xdr:ext cx="762000" cy="259045"/>
    <xdr:sp macro="" textlink="">
      <xdr:nvSpPr>
        <xdr:cNvPr id="473" name="テキスト ボックス 472">
          <a:extLst>
            <a:ext uri="{FF2B5EF4-FFF2-40B4-BE49-F238E27FC236}">
              <a16:creationId xmlns:a16="http://schemas.microsoft.com/office/drawing/2014/main" id="{A73DD5F1-28B7-4B3E-85A8-0A112C5009DD}"/>
            </a:ext>
          </a:extLst>
        </xdr:cNvPr>
        <xdr:cNvSpPr txBox="1"/>
      </xdr:nvSpPr>
      <xdr:spPr>
        <a:xfrm>
          <a:off x="13131800" y="300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456DF5DE-4F9E-4163-BE9F-8D60D2E0AA88}"/>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944A0C2-0B8F-4959-8E66-37664A87D01D}"/>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ADDB7299-EDC1-452B-953B-B81F736C7667}"/>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F380B15E-8A31-4CAF-B36B-4C7DF81303DA}"/>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7CA9A26E-30D0-466A-AB7D-5072E58DFB32}"/>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97C3905-D72C-490C-97C0-765FB8E6965C}"/>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FC5380D5-C2F3-493E-B99B-BF85C9321FE9}"/>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A521B518-BF6A-4167-B01C-4380B69FE00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267A10A-D0E7-40B0-A66E-E823D2333042}"/>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4A49DF00-7B7F-441F-8A75-377E45CF4A24}"/>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53E98C66-EB1A-4FF0-8EDD-C6C566D23F52}"/>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971A1FEC-58CB-4B6E-9797-BB0798B8AFAF}"/>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FDF3724-0A97-43D2-8CE4-DCF8DFE8A6B6}"/>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64AAA6FA-79A0-49F0-BF70-DADBEC1E465E}"/>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234C9279-1E3E-4A77-94A7-7A14C335B793}"/>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4D80CD90-274B-4D80-97BC-EE68955F079E}"/>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EF8C3490-00D4-44DE-9BC1-A0A745D9C274}"/>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F17F646-570D-468C-BDAB-E36D42770CC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1E1F7641-E76A-420E-B63E-E7968C03D90E}"/>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5FBBF359-3544-44DB-B6DF-0C937FE46D51}"/>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63B1ADC-A749-497C-8FF8-F5EA5C09FC3F}"/>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17A27BA-AEB0-4D13-8AC9-3D976D99D8C6}"/>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D5C5CEBE-FB76-4B25-9E7C-285F2D94F8B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4A7E702-EF2E-4B2F-A593-8EDA19D74182}"/>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20D23C5-C23C-4965-B4AA-7BCDCA1217D1}"/>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40B727-A82E-4659-BD4E-8A1C5B914E0D}"/>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4E8FBDFD-D043-49F9-85E0-759C3B0A4039}"/>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CC7E40C-677C-4A6D-AAA2-8EAB9DC124A7}"/>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34111A2B-F589-498B-8070-C2C0EA83208F}"/>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4A28AFD7-40DB-4958-A9C6-29A09747BAE9}"/>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AF7BFA00-E56E-409F-B36D-466174692134}"/>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C1C7AE86-35F4-4A52-B01F-089661C52AA5}"/>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54BDD582-D671-4B89-B88C-6D2E883D1129}"/>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536092E7-B507-41C2-8910-542D0800267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38B08036-87E1-4DE8-9310-B04CD875682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896F989-D032-49EB-80B6-07939B6D5D5B}"/>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B0FD0D1B-54F0-4058-93F8-4ACB035D401F}"/>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C227E44C-6034-4A21-AFB6-4753E798DDD4}"/>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1CC2CE9D-7B87-45C3-854A-D06E401F2E5C}"/>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A5A96F37-1786-41DF-80AA-A8ED0ACD2107}"/>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776CBA26-E82F-4198-9019-93A86A606D6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4AFC34C-A68F-4DC7-8DD3-BE233FCCDE6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D78575F2-65CB-4ECD-96BE-D86BB188364E}"/>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類似団体比較では、人口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人当たりの職員数及び人件費の経常収支比率ともに下回っている状態が続いている。経常的な人件費は、令和元年度決算ベース約</a:t>
          </a:r>
          <a:r>
            <a:rPr kumimoji="1" lang="en-US" altLang="ja-JP" sz="1100">
              <a:latin typeface="ＭＳ Ｐゴシック" panose="020B0600070205080204" pitchFamily="50" charset="-128"/>
              <a:ea typeface="ＭＳ Ｐゴシック" panose="020B0600070205080204" pitchFamily="50" charset="-128"/>
            </a:rPr>
            <a:t>853</a:t>
          </a:r>
          <a:r>
            <a:rPr kumimoji="1" lang="ja-JP" altLang="en-US" sz="1100">
              <a:latin typeface="ＭＳ Ｐゴシック" panose="020B0600070205080204" pitchFamily="50" charset="-128"/>
              <a:ea typeface="ＭＳ Ｐゴシック" panose="020B0600070205080204" pitchFamily="50" charset="-128"/>
            </a:rPr>
            <a:t>百万円で、平成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年度比約</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百万円の増となったが、税収の減等により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％の悪化となった。</a:t>
          </a:r>
        </a:p>
        <a:p>
          <a:r>
            <a:rPr kumimoji="1" lang="ja-JP" altLang="en-US" sz="1100">
              <a:latin typeface="ＭＳ Ｐゴシック" panose="020B0600070205080204" pitchFamily="50" charset="-128"/>
              <a:ea typeface="ＭＳ Ｐゴシック" panose="020B0600070205080204" pitchFamily="50" charset="-128"/>
            </a:rPr>
            <a:t>　今後も人件費は大きな割合を占める経費であることから、適正な人員配置や再任用制度の運用、指定管理者制度の活用等を検討し、不断の努力により、行政コストの圧縮を図らなければならない。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740051E9-2661-4A01-80F2-C802B8F5BC74}"/>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C438C0C5-1E6A-4D5A-BEC3-3E2937531D8D}"/>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6650A6D7-230C-4F75-93CC-C6F30E22444A}"/>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62007D6A-6604-41BF-84EE-EE50F1165768}"/>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A7330431-B8B0-4912-B5CE-D61D7724F2C5}"/>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E3D1ED7E-5DCB-43B3-9C68-F284BC91FE62}"/>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A7867461-3F4F-4583-A59D-8851396151BD}"/>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CD6EA459-C0BD-42DD-92F4-D1FBE5964882}"/>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4A17FB1B-8168-477E-B7AC-1AB932E4BFD6}"/>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BA15FF7-DE98-48AA-895F-F8A11CC2F809}"/>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73B3C45C-F1BC-435B-83C8-80F072D16C2C}"/>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DF2D5683-EC45-458D-BA3B-491F9B2BD7EE}"/>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21F0F71A-7FC2-45E2-BA30-AC52499BC223}"/>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B221AECB-65B6-43C4-B5A0-AC45531FBA68}"/>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9B32E607-ACFF-4A69-B19D-38DE650D610E}"/>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EFE6E5F8-D762-408C-9954-1848A8C0AADC}"/>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D6B52786-85D4-4187-A41C-562972DFF1D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A5D120BB-C71C-4901-9680-FCE22060A51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5CAF3533-B9CE-4925-ACBA-496E6A741F23}"/>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4C8287CF-439D-4612-AB18-3198B3926019}"/>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56A90D1A-9F39-4574-87F5-36A77E2007BA}"/>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F3222B7E-4353-48E9-9535-B0459D83F015}"/>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44BE1D7-0189-4338-AAB1-11C022A6CA25}"/>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15422</xdr:rowOff>
    </xdr:from>
    <xdr:to>
      <xdr:col>24</xdr:col>
      <xdr:colOff>25400</xdr:colOff>
      <xdr:row>37</xdr:row>
      <xdr:rowOff>146050</xdr:rowOff>
    </xdr:to>
    <xdr:cxnSp macro="">
      <xdr:nvCxnSpPr>
        <xdr:cNvPr id="68" name="直線コネクタ 67">
          <a:extLst>
            <a:ext uri="{FF2B5EF4-FFF2-40B4-BE49-F238E27FC236}">
              <a16:creationId xmlns:a16="http://schemas.microsoft.com/office/drawing/2014/main" id="{5B438487-A8A2-484B-8155-64CEF681CE97}"/>
            </a:ext>
          </a:extLst>
        </xdr:cNvPr>
        <xdr:cNvCxnSpPr/>
      </xdr:nvCxnSpPr>
      <xdr:spPr>
        <a:xfrm>
          <a:off x="3987800" y="63590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15620</xdr:rowOff>
    </xdr:from>
    <xdr:ext cx="762000" cy="259045"/>
    <xdr:sp macro="" textlink="">
      <xdr:nvSpPr>
        <xdr:cNvPr id="69" name="人件費平均値テキスト">
          <a:extLst>
            <a:ext uri="{FF2B5EF4-FFF2-40B4-BE49-F238E27FC236}">
              <a16:creationId xmlns:a16="http://schemas.microsoft.com/office/drawing/2014/main" id="{40C5EEF4-051D-4C54-8C94-3E657904672F}"/>
            </a:ext>
          </a:extLst>
        </xdr:cNvPr>
        <xdr:cNvSpPr txBox="1"/>
      </xdr:nvSpPr>
      <xdr:spPr>
        <a:xfrm>
          <a:off x="4914900" y="653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87D85908-3226-46AF-9817-FFB753F94239}"/>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37</xdr:row>
      <xdr:rowOff>15422</xdr:rowOff>
    </xdr:to>
    <xdr:cxnSp macro="">
      <xdr:nvCxnSpPr>
        <xdr:cNvPr id="71" name="直線コネクタ 70">
          <a:extLst>
            <a:ext uri="{FF2B5EF4-FFF2-40B4-BE49-F238E27FC236}">
              <a16:creationId xmlns:a16="http://schemas.microsoft.com/office/drawing/2014/main" id="{C8D043F3-B327-4E61-BE21-238BDC36C0F6}"/>
            </a:ext>
          </a:extLst>
        </xdr:cNvPr>
        <xdr:cNvCxnSpPr/>
      </xdr:nvCxnSpPr>
      <xdr:spPr>
        <a:xfrm>
          <a:off x="3098800" y="6315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536DFC73-B2CF-402D-A421-92086114319B}"/>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108149</xdr:rowOff>
    </xdr:from>
    <xdr:ext cx="736600" cy="259045"/>
    <xdr:sp macro="" textlink="">
      <xdr:nvSpPr>
        <xdr:cNvPr id="73" name="テキスト ボックス 72">
          <a:extLst>
            <a:ext uri="{FF2B5EF4-FFF2-40B4-BE49-F238E27FC236}">
              <a16:creationId xmlns:a16="http://schemas.microsoft.com/office/drawing/2014/main" id="{E8DFB233-C81D-4155-B264-9A95E25D3F44}"/>
            </a:ext>
          </a:extLst>
        </xdr:cNvPr>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36</xdr:row>
      <xdr:rowOff>165100</xdr:rowOff>
    </xdr:to>
    <xdr:cxnSp macro="">
      <xdr:nvCxnSpPr>
        <xdr:cNvPr id="74" name="直線コネクタ 73">
          <a:extLst>
            <a:ext uri="{FF2B5EF4-FFF2-40B4-BE49-F238E27FC236}">
              <a16:creationId xmlns:a16="http://schemas.microsoft.com/office/drawing/2014/main" id="{58EE4A37-373B-410F-B509-0470935F1CBB}"/>
            </a:ext>
          </a:extLst>
        </xdr:cNvPr>
        <xdr:cNvCxnSpPr/>
      </xdr:nvCxnSpPr>
      <xdr:spPr>
        <a:xfrm flipV="1">
          <a:off x="2209800" y="631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E2CB9390-B1D1-43E4-9E5A-4985B08F68CC}"/>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76" name="テキスト ボックス 75">
          <a:extLst>
            <a:ext uri="{FF2B5EF4-FFF2-40B4-BE49-F238E27FC236}">
              <a16:creationId xmlns:a16="http://schemas.microsoft.com/office/drawing/2014/main" id="{3262BBDA-E759-4290-8AE0-75004F760F3B}"/>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58964</xdr:rowOff>
    </xdr:to>
    <xdr:cxnSp macro="">
      <xdr:nvCxnSpPr>
        <xdr:cNvPr id="77" name="直線コネクタ 76">
          <a:extLst>
            <a:ext uri="{FF2B5EF4-FFF2-40B4-BE49-F238E27FC236}">
              <a16:creationId xmlns:a16="http://schemas.microsoft.com/office/drawing/2014/main" id="{1BCE27A7-3125-4AB4-B483-7CAD0932F7E2}"/>
            </a:ext>
          </a:extLst>
        </xdr:cNvPr>
        <xdr:cNvCxnSpPr/>
      </xdr:nvCxnSpPr>
      <xdr:spPr>
        <a:xfrm flipV="1">
          <a:off x="1320800" y="633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FA24FD74-5269-4E5A-A578-FA7869CD3694}"/>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79" name="テキスト ボックス 78">
          <a:extLst>
            <a:ext uri="{FF2B5EF4-FFF2-40B4-BE49-F238E27FC236}">
              <a16:creationId xmlns:a16="http://schemas.microsoft.com/office/drawing/2014/main" id="{D88431D9-39A7-466D-B279-7A90F73F5CF3}"/>
            </a:ext>
          </a:extLst>
        </xdr:cNvPr>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EED8DFCC-3E1B-4177-BE51-8C67275AAF63}"/>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81" name="テキスト ボックス 80">
          <a:extLst>
            <a:ext uri="{FF2B5EF4-FFF2-40B4-BE49-F238E27FC236}">
              <a16:creationId xmlns:a16="http://schemas.microsoft.com/office/drawing/2014/main" id="{6FCD31BF-74CA-463A-82D3-08E9C05EE449}"/>
            </a:ext>
          </a:extLst>
        </xdr:cNvPr>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D5C339AB-5FFD-4F5C-A926-F935ABB972EF}"/>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EF52776A-E34E-42C9-B9CE-14823AE25DA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AE3F50F3-E6CC-4B6E-8B3A-DEEE743F436A}"/>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6E31CDFF-79CC-4496-B74E-8E99F7F0078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8713733E-D2D7-413D-B90A-4DFF33B070AE}"/>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7" name="楕円 86">
          <a:extLst>
            <a:ext uri="{FF2B5EF4-FFF2-40B4-BE49-F238E27FC236}">
              <a16:creationId xmlns:a16="http://schemas.microsoft.com/office/drawing/2014/main" id="{15935A31-624A-4FB7-8D1D-0BCC23BC4284}"/>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111777</xdr:rowOff>
    </xdr:from>
    <xdr:ext cx="762000" cy="259045"/>
    <xdr:sp macro="" textlink="">
      <xdr:nvSpPr>
        <xdr:cNvPr id="88" name="人件費該当値テキスト">
          <a:extLst>
            <a:ext uri="{FF2B5EF4-FFF2-40B4-BE49-F238E27FC236}">
              <a16:creationId xmlns:a16="http://schemas.microsoft.com/office/drawing/2014/main" id="{89DF466A-F453-4A77-9287-1250C150D495}"/>
            </a:ext>
          </a:extLst>
        </xdr:cNvPr>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136072</xdr:rowOff>
    </xdr:from>
    <xdr:to>
      <xdr:col>20</xdr:col>
      <xdr:colOff>38100</xdr:colOff>
      <xdr:row>37</xdr:row>
      <xdr:rowOff>66222</xdr:rowOff>
    </xdr:to>
    <xdr:sp macro="" textlink="">
      <xdr:nvSpPr>
        <xdr:cNvPr id="89" name="楕円 88">
          <a:extLst>
            <a:ext uri="{FF2B5EF4-FFF2-40B4-BE49-F238E27FC236}">
              <a16:creationId xmlns:a16="http://schemas.microsoft.com/office/drawing/2014/main" id="{9C39F7A1-A060-4EFC-85D4-BFFC16411308}"/>
            </a:ext>
          </a:extLst>
        </xdr:cNvPr>
        <xdr:cNvSpPr/>
      </xdr:nvSpPr>
      <xdr:spPr>
        <a:xfrm>
          <a:off x="3937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76399</xdr:rowOff>
    </xdr:from>
    <xdr:ext cx="736600" cy="259045"/>
    <xdr:sp macro="" textlink="">
      <xdr:nvSpPr>
        <xdr:cNvPr id="90" name="テキスト ボックス 89">
          <a:extLst>
            <a:ext uri="{FF2B5EF4-FFF2-40B4-BE49-F238E27FC236}">
              <a16:creationId xmlns:a16="http://schemas.microsoft.com/office/drawing/2014/main" id="{185F50E7-0AE5-492A-A112-C1CFBB370161}"/>
            </a:ext>
          </a:extLst>
        </xdr:cNvPr>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a:extLst>
            <a:ext uri="{FF2B5EF4-FFF2-40B4-BE49-F238E27FC236}">
              <a16:creationId xmlns:a16="http://schemas.microsoft.com/office/drawing/2014/main" id="{758CF88A-DC4B-40C9-8E32-B15401720FF6}"/>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32855</xdr:rowOff>
    </xdr:from>
    <xdr:ext cx="762000" cy="259045"/>
    <xdr:sp macro="" textlink="">
      <xdr:nvSpPr>
        <xdr:cNvPr id="92" name="テキスト ボックス 91">
          <a:extLst>
            <a:ext uri="{FF2B5EF4-FFF2-40B4-BE49-F238E27FC236}">
              <a16:creationId xmlns:a16="http://schemas.microsoft.com/office/drawing/2014/main" id="{04EA9FE1-A415-45A1-8BE8-1A103E80E253}"/>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3" name="楕円 92">
          <a:extLst>
            <a:ext uri="{FF2B5EF4-FFF2-40B4-BE49-F238E27FC236}">
              <a16:creationId xmlns:a16="http://schemas.microsoft.com/office/drawing/2014/main" id="{ADA70974-E1A6-4AD3-93AB-00C3A3464C56}"/>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4" name="テキスト ボックス 93">
          <a:extLst>
            <a:ext uri="{FF2B5EF4-FFF2-40B4-BE49-F238E27FC236}">
              <a16:creationId xmlns:a16="http://schemas.microsoft.com/office/drawing/2014/main" id="{216ECA5A-F9A1-4DC3-B20F-6F9908E6E2FA}"/>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8164</xdr:rowOff>
    </xdr:from>
    <xdr:to>
      <xdr:col>6</xdr:col>
      <xdr:colOff>171450</xdr:colOff>
      <xdr:row>37</xdr:row>
      <xdr:rowOff>109764</xdr:rowOff>
    </xdr:to>
    <xdr:sp macro="" textlink="">
      <xdr:nvSpPr>
        <xdr:cNvPr id="95" name="楕円 94">
          <a:extLst>
            <a:ext uri="{FF2B5EF4-FFF2-40B4-BE49-F238E27FC236}">
              <a16:creationId xmlns:a16="http://schemas.microsoft.com/office/drawing/2014/main" id="{7EC64CD0-442B-4427-B21F-17459F864156}"/>
            </a:ext>
          </a:extLst>
        </xdr:cNvPr>
        <xdr:cNvSpPr/>
      </xdr:nvSpPr>
      <xdr:spPr>
        <a:xfrm>
          <a:off x="1270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119941</xdr:rowOff>
    </xdr:from>
    <xdr:ext cx="762000" cy="259045"/>
    <xdr:sp macro="" textlink="">
      <xdr:nvSpPr>
        <xdr:cNvPr id="96" name="テキスト ボックス 95">
          <a:extLst>
            <a:ext uri="{FF2B5EF4-FFF2-40B4-BE49-F238E27FC236}">
              <a16:creationId xmlns:a16="http://schemas.microsoft.com/office/drawing/2014/main" id="{DD7E1129-33E3-41F0-817C-A9FD48B23F91}"/>
            </a:ext>
          </a:extLst>
        </xdr:cNvPr>
        <xdr:cNvSpPr txBox="1"/>
      </xdr:nvSpPr>
      <xdr:spPr>
        <a:xfrm>
          <a:off x="939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FF1564DD-6804-4613-9669-1D2059140C51}"/>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D7198B62-E243-47C7-99E0-CA1941D25EDD}"/>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4579BB98-2C47-4EC0-9FE1-41FEE74FE053}"/>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B977400D-1D74-4514-A7CA-3F5261293697}"/>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1FF02042-4E43-40A7-B5EA-8AF3F8A693DB}"/>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7862276-EC08-4F83-A75B-1F83C3B295D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AC41CFF1-D477-4D09-A062-F62B0F69E2B9}"/>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B5E8815D-7D4B-44E0-99EF-E2B67D81B848}"/>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8DAEEA8-D1A8-476A-BD90-AEEE5A9F07F6}"/>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67F9E4CF-D4C2-44B5-8683-7CCEBA34ABBA}"/>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C70F1499-0F8D-495F-977E-96684D7D2EA5}"/>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物件費に係る経常収支比率は、経常的な物件費が平成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し、比率としては平成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する結果となっている。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の中で特に良好な状態ではあるが、派遣・臨時職員等に係る人件費の増や、専門的かつ細分化した業務に対応するために増加する外部委託経費など、今後も物件費を増大させる要因が数多くあるため、引き続き経費削減に努めていかなければなら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492F6ED6-1E2F-492A-AA81-08F6D3E50E93}"/>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2E356678-9EFC-4014-841C-AE26E4FE128C}"/>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7B4D3121-6563-4BED-8E47-2FD0EA85095D}"/>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68752A0F-38E3-4129-8374-C54F578B8F26}"/>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FB8CC4D1-1FFD-4C5B-A070-8D77A6BA3585}"/>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3D0E814F-834B-4A39-B4A2-F2E353CF0E9E}"/>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D988EA83-4A9C-45FE-8ABA-96159716A536}"/>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15FA9EA8-BE47-4944-8CF7-BF5C865B2531}"/>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C824B4C4-4D08-4CE4-A195-946B211CC54D}"/>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14CAC874-893F-4739-96D4-5EE9CF348C87}"/>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E60898CC-5B21-47ED-9BEB-BBED8B6D508F}"/>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9686DBFD-7C8F-40E9-BD53-BF1406B1020E}"/>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DE2AE523-E227-4300-A79E-5889534ED1F6}"/>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9DB2B48B-1D60-4E6D-AC0D-357424FC075D}"/>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ACD31D55-3D00-41A0-BF7D-8B6768ECFE2D}"/>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89061511-7151-40A7-8947-26F7CDAF4F1E}"/>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43180</xdr:rowOff>
    </xdr:to>
    <xdr:cxnSp macro="">
      <xdr:nvCxnSpPr>
        <xdr:cNvPr id="124" name="直線コネクタ 123">
          <a:extLst>
            <a:ext uri="{FF2B5EF4-FFF2-40B4-BE49-F238E27FC236}">
              <a16:creationId xmlns:a16="http://schemas.microsoft.com/office/drawing/2014/main" id="{0C16A205-9F4D-49A2-BB09-7064BF1F55F9}"/>
            </a:ext>
          </a:extLst>
        </xdr:cNvPr>
        <xdr:cNvCxnSpPr/>
      </xdr:nvCxnSpPr>
      <xdr:spPr>
        <a:xfrm flipV="1">
          <a:off x="16510000" y="23749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15257</xdr:rowOff>
    </xdr:from>
    <xdr:ext cx="762000" cy="259045"/>
    <xdr:sp macro="" textlink="">
      <xdr:nvSpPr>
        <xdr:cNvPr id="125" name="物件費最小値テキスト">
          <a:extLst>
            <a:ext uri="{FF2B5EF4-FFF2-40B4-BE49-F238E27FC236}">
              <a16:creationId xmlns:a16="http://schemas.microsoft.com/office/drawing/2014/main" id="{3726C467-C968-496F-A1A6-AFF36DE1B285}"/>
            </a:ext>
          </a:extLst>
        </xdr:cNvPr>
        <xdr:cNvSpPr txBox="1"/>
      </xdr:nvSpPr>
      <xdr:spPr>
        <a:xfrm>
          <a:off x="16598900" y="344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43180</xdr:rowOff>
    </xdr:from>
    <xdr:to>
      <xdr:col>82</xdr:col>
      <xdr:colOff>196850</xdr:colOff>
      <xdr:row>20</xdr:row>
      <xdr:rowOff>43180</xdr:rowOff>
    </xdr:to>
    <xdr:cxnSp macro="">
      <xdr:nvCxnSpPr>
        <xdr:cNvPr id="126" name="直線コネクタ 125">
          <a:extLst>
            <a:ext uri="{FF2B5EF4-FFF2-40B4-BE49-F238E27FC236}">
              <a16:creationId xmlns:a16="http://schemas.microsoft.com/office/drawing/2014/main" id="{22F55CED-9246-4E19-B44C-E2A3114C922D}"/>
            </a:ext>
          </a:extLst>
        </xdr:cNvPr>
        <xdr:cNvCxnSpPr/>
      </xdr:nvCxnSpPr>
      <xdr:spPr>
        <a:xfrm>
          <a:off x="16421100" y="347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a:extLst>
            <a:ext uri="{FF2B5EF4-FFF2-40B4-BE49-F238E27FC236}">
              <a16:creationId xmlns:a16="http://schemas.microsoft.com/office/drawing/2014/main" id="{F66A81D5-84EC-42B1-8505-E032AFA0A0F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a:extLst>
            <a:ext uri="{FF2B5EF4-FFF2-40B4-BE49-F238E27FC236}">
              <a16:creationId xmlns:a16="http://schemas.microsoft.com/office/drawing/2014/main" id="{6DFBD39F-518D-4907-84F1-D79AAD54FBF2}"/>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85090</xdr:rowOff>
    </xdr:from>
    <xdr:to>
      <xdr:col>82</xdr:col>
      <xdr:colOff>107950</xdr:colOff>
      <xdr:row>14</xdr:row>
      <xdr:rowOff>27940</xdr:rowOff>
    </xdr:to>
    <xdr:cxnSp macro="">
      <xdr:nvCxnSpPr>
        <xdr:cNvPr id="129" name="直線コネクタ 128">
          <a:extLst>
            <a:ext uri="{FF2B5EF4-FFF2-40B4-BE49-F238E27FC236}">
              <a16:creationId xmlns:a16="http://schemas.microsoft.com/office/drawing/2014/main" id="{9EBD9F0D-D0EE-4A45-A842-508D26974D68}"/>
            </a:ext>
          </a:extLst>
        </xdr:cNvPr>
        <xdr:cNvCxnSpPr/>
      </xdr:nvCxnSpPr>
      <xdr:spPr>
        <a:xfrm>
          <a:off x="15671800" y="2313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78757</xdr:rowOff>
    </xdr:from>
    <xdr:ext cx="762000" cy="259045"/>
    <xdr:sp macro="" textlink="">
      <xdr:nvSpPr>
        <xdr:cNvPr id="130" name="物件費平均値テキスト">
          <a:extLst>
            <a:ext uri="{FF2B5EF4-FFF2-40B4-BE49-F238E27FC236}">
              <a16:creationId xmlns:a16="http://schemas.microsoft.com/office/drawing/2014/main" id="{0FBE41D6-93CB-4403-8567-B392758E78A8}"/>
            </a:ext>
          </a:extLst>
        </xdr:cNvPr>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31" name="フローチャート: 判断 130">
          <a:extLst>
            <a:ext uri="{FF2B5EF4-FFF2-40B4-BE49-F238E27FC236}">
              <a16:creationId xmlns:a16="http://schemas.microsoft.com/office/drawing/2014/main" id="{A8E01366-722D-440E-895F-B95098FAA95B}"/>
            </a:ext>
          </a:extLst>
        </xdr:cNvPr>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85090</xdr:rowOff>
    </xdr:from>
    <xdr:to>
      <xdr:col>78</xdr:col>
      <xdr:colOff>69850</xdr:colOff>
      <xdr:row>13</xdr:row>
      <xdr:rowOff>107950</xdr:rowOff>
    </xdr:to>
    <xdr:cxnSp macro="">
      <xdr:nvCxnSpPr>
        <xdr:cNvPr id="132" name="直線コネクタ 131">
          <a:extLst>
            <a:ext uri="{FF2B5EF4-FFF2-40B4-BE49-F238E27FC236}">
              <a16:creationId xmlns:a16="http://schemas.microsoft.com/office/drawing/2014/main" id="{70FCF327-66C4-4DB1-A280-1275F48FB112}"/>
            </a:ext>
          </a:extLst>
        </xdr:cNvPr>
        <xdr:cNvCxnSpPr/>
      </xdr:nvCxnSpPr>
      <xdr:spPr>
        <a:xfrm flipV="1">
          <a:off x="14782800" y="231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B65AA918-50E6-4A0C-9DC0-3D2FD4783C3F}"/>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4EE47276-96E1-4799-8F73-6C39306DD15F}"/>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13</xdr:row>
      <xdr:rowOff>138430</xdr:rowOff>
    </xdr:to>
    <xdr:cxnSp macro="">
      <xdr:nvCxnSpPr>
        <xdr:cNvPr id="135" name="直線コネクタ 134">
          <a:extLst>
            <a:ext uri="{FF2B5EF4-FFF2-40B4-BE49-F238E27FC236}">
              <a16:creationId xmlns:a16="http://schemas.microsoft.com/office/drawing/2014/main" id="{89B65BAD-4217-4E23-A463-E284A22D3145}"/>
            </a:ext>
          </a:extLst>
        </xdr:cNvPr>
        <xdr:cNvCxnSpPr/>
      </xdr:nvCxnSpPr>
      <xdr:spPr>
        <a:xfrm flipV="1">
          <a:off x="13893800" y="233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a:extLst>
            <a:ext uri="{FF2B5EF4-FFF2-40B4-BE49-F238E27FC236}">
              <a16:creationId xmlns:a16="http://schemas.microsoft.com/office/drawing/2014/main" id="{185304C8-70DC-4D9F-8678-5708E3CC0189}"/>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a:extLst>
            <a:ext uri="{FF2B5EF4-FFF2-40B4-BE49-F238E27FC236}">
              <a16:creationId xmlns:a16="http://schemas.microsoft.com/office/drawing/2014/main" id="{3BA262E3-4876-425F-8C29-451FABF4F633}"/>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138430</xdr:rowOff>
    </xdr:to>
    <xdr:cxnSp macro="">
      <xdr:nvCxnSpPr>
        <xdr:cNvPr id="138" name="直線コネクタ 137">
          <a:extLst>
            <a:ext uri="{FF2B5EF4-FFF2-40B4-BE49-F238E27FC236}">
              <a16:creationId xmlns:a16="http://schemas.microsoft.com/office/drawing/2014/main" id="{509CBC1E-6845-4F89-BC95-605D77203D0E}"/>
            </a:ext>
          </a:extLst>
        </xdr:cNvPr>
        <xdr:cNvCxnSpPr/>
      </xdr:nvCxnSpPr>
      <xdr:spPr>
        <a:xfrm>
          <a:off x="13004800" y="229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BDEFE65F-032A-4D63-AE5C-8FEF94AA2233}"/>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BF406B73-B042-4A78-8CB5-68295D4988B3}"/>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41" name="フローチャート: 判断 140">
          <a:extLst>
            <a:ext uri="{FF2B5EF4-FFF2-40B4-BE49-F238E27FC236}">
              <a16:creationId xmlns:a16="http://schemas.microsoft.com/office/drawing/2014/main" id="{92228729-C874-4C13-8223-80DD8FA7F5AC}"/>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2" name="テキスト ボックス 141">
          <a:extLst>
            <a:ext uri="{FF2B5EF4-FFF2-40B4-BE49-F238E27FC236}">
              <a16:creationId xmlns:a16="http://schemas.microsoft.com/office/drawing/2014/main" id="{06AE7A22-C385-41F9-A3FE-9B42ED9BE89F}"/>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96A2727C-CDCE-4061-ABBD-3FC4817BC4E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934AAEF-F259-4EB8-AF05-346532F07746}"/>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6FEB3EC0-F213-46E3-8D2F-AF1E21BC7179}"/>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F14700B4-DDCC-4B2E-B899-619FB6FF5836}"/>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3B775E30-D5D1-4C77-8379-773D1747067A}"/>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148590</xdr:rowOff>
    </xdr:from>
    <xdr:to>
      <xdr:col>82</xdr:col>
      <xdr:colOff>158750</xdr:colOff>
      <xdr:row>14</xdr:row>
      <xdr:rowOff>78740</xdr:rowOff>
    </xdr:to>
    <xdr:sp macro="" textlink="">
      <xdr:nvSpPr>
        <xdr:cNvPr id="148" name="楕円 147">
          <a:extLst>
            <a:ext uri="{FF2B5EF4-FFF2-40B4-BE49-F238E27FC236}">
              <a16:creationId xmlns:a16="http://schemas.microsoft.com/office/drawing/2014/main" id="{A5C8E8DC-8038-4507-A2AD-E83C170808CE}"/>
            </a:ext>
          </a:extLst>
        </xdr:cNvPr>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57167</xdr:rowOff>
    </xdr:from>
    <xdr:ext cx="762000" cy="259045"/>
    <xdr:sp macro="" textlink="">
      <xdr:nvSpPr>
        <xdr:cNvPr id="149" name="物件費該当値テキスト">
          <a:extLst>
            <a:ext uri="{FF2B5EF4-FFF2-40B4-BE49-F238E27FC236}">
              <a16:creationId xmlns:a16="http://schemas.microsoft.com/office/drawing/2014/main" id="{9763C03B-B981-403F-ADE0-963110D881F0}"/>
            </a:ext>
          </a:extLst>
        </xdr:cNvPr>
        <xdr:cNvSpPr txBox="1"/>
      </xdr:nvSpPr>
      <xdr:spPr>
        <a:xfrm>
          <a:off x="16598900" y="22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34290</xdr:rowOff>
    </xdr:from>
    <xdr:to>
      <xdr:col>78</xdr:col>
      <xdr:colOff>120650</xdr:colOff>
      <xdr:row>13</xdr:row>
      <xdr:rowOff>135890</xdr:rowOff>
    </xdr:to>
    <xdr:sp macro="" textlink="">
      <xdr:nvSpPr>
        <xdr:cNvPr id="150" name="楕円 149">
          <a:extLst>
            <a:ext uri="{FF2B5EF4-FFF2-40B4-BE49-F238E27FC236}">
              <a16:creationId xmlns:a16="http://schemas.microsoft.com/office/drawing/2014/main" id="{D0FEDBC8-CABB-4056-A312-809A23A725AE}"/>
            </a:ext>
          </a:extLst>
        </xdr:cNvPr>
        <xdr:cNvSpPr/>
      </xdr:nvSpPr>
      <xdr:spPr>
        <a:xfrm>
          <a:off x="15621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146067</xdr:rowOff>
    </xdr:from>
    <xdr:ext cx="736600" cy="259045"/>
    <xdr:sp macro="" textlink="">
      <xdr:nvSpPr>
        <xdr:cNvPr id="151" name="テキスト ボックス 150">
          <a:extLst>
            <a:ext uri="{FF2B5EF4-FFF2-40B4-BE49-F238E27FC236}">
              <a16:creationId xmlns:a16="http://schemas.microsoft.com/office/drawing/2014/main" id="{E0DCB802-195C-4CA9-92DE-415AE8A5FE82}"/>
            </a:ext>
          </a:extLst>
        </xdr:cNvPr>
        <xdr:cNvSpPr txBox="1"/>
      </xdr:nvSpPr>
      <xdr:spPr>
        <a:xfrm>
          <a:off x="15290800" y="203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57150</xdr:rowOff>
    </xdr:from>
    <xdr:to>
      <xdr:col>74</xdr:col>
      <xdr:colOff>31750</xdr:colOff>
      <xdr:row>13</xdr:row>
      <xdr:rowOff>158750</xdr:rowOff>
    </xdr:to>
    <xdr:sp macro="" textlink="">
      <xdr:nvSpPr>
        <xdr:cNvPr id="152" name="楕円 151">
          <a:extLst>
            <a:ext uri="{FF2B5EF4-FFF2-40B4-BE49-F238E27FC236}">
              <a16:creationId xmlns:a16="http://schemas.microsoft.com/office/drawing/2014/main" id="{74A5605A-BE8B-4D3E-BFA2-5FDCBB601720}"/>
            </a:ext>
          </a:extLst>
        </xdr:cNvPr>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168927</xdr:rowOff>
    </xdr:from>
    <xdr:ext cx="762000" cy="259045"/>
    <xdr:sp macro="" textlink="">
      <xdr:nvSpPr>
        <xdr:cNvPr id="153" name="テキスト ボックス 152">
          <a:extLst>
            <a:ext uri="{FF2B5EF4-FFF2-40B4-BE49-F238E27FC236}">
              <a16:creationId xmlns:a16="http://schemas.microsoft.com/office/drawing/2014/main" id="{F29ABFBE-5B6B-4F16-9124-E87F95681478}"/>
            </a:ext>
          </a:extLst>
        </xdr:cNvPr>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87630</xdr:rowOff>
    </xdr:from>
    <xdr:to>
      <xdr:col>69</xdr:col>
      <xdr:colOff>142875</xdr:colOff>
      <xdr:row>14</xdr:row>
      <xdr:rowOff>17780</xdr:rowOff>
    </xdr:to>
    <xdr:sp macro="" textlink="">
      <xdr:nvSpPr>
        <xdr:cNvPr id="154" name="楕円 153">
          <a:extLst>
            <a:ext uri="{FF2B5EF4-FFF2-40B4-BE49-F238E27FC236}">
              <a16:creationId xmlns:a16="http://schemas.microsoft.com/office/drawing/2014/main" id="{F7305A0A-FDBF-4B6E-B507-F0077AA78109}"/>
            </a:ext>
          </a:extLst>
        </xdr:cNvPr>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27957</xdr:rowOff>
    </xdr:from>
    <xdr:ext cx="762000" cy="259045"/>
    <xdr:sp macro="" textlink="">
      <xdr:nvSpPr>
        <xdr:cNvPr id="155" name="テキスト ボックス 154">
          <a:extLst>
            <a:ext uri="{FF2B5EF4-FFF2-40B4-BE49-F238E27FC236}">
              <a16:creationId xmlns:a16="http://schemas.microsoft.com/office/drawing/2014/main" id="{92FD63E4-9C8B-4E83-BE99-198F2EDE93F2}"/>
            </a:ext>
          </a:extLst>
        </xdr:cNvPr>
        <xdr:cNvSpPr txBox="1"/>
      </xdr:nvSpPr>
      <xdr:spPr>
        <a:xfrm>
          <a:off x="13512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6" name="楕円 155">
          <a:extLst>
            <a:ext uri="{FF2B5EF4-FFF2-40B4-BE49-F238E27FC236}">
              <a16:creationId xmlns:a16="http://schemas.microsoft.com/office/drawing/2014/main" id="{3C183FD5-D9E3-4BC9-9828-2D121A65E14B}"/>
            </a:ext>
          </a:extLst>
        </xdr:cNvPr>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7" name="テキスト ボックス 156">
          <a:extLst>
            <a:ext uri="{FF2B5EF4-FFF2-40B4-BE49-F238E27FC236}">
              <a16:creationId xmlns:a16="http://schemas.microsoft.com/office/drawing/2014/main" id="{7514FF59-1EF8-4BA0-8C72-182003069BBC}"/>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D141786-63A7-4144-9904-D0C0AF0F2B9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5007786A-210A-48F3-9CA4-0BC1C1A74A4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4F683E17-3490-4753-8491-14C72CDB10FC}"/>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5F044E95-EC39-402D-BE83-0B4C30680AE8}"/>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9F15943-2A1F-4841-B6F2-357AE0F130D9}"/>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A5CF8906-0B27-4810-8FE7-6C958EFD8B8D}"/>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2A7C31EF-6010-40DB-A414-31AEBF3B93A1}"/>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767A003-F2B8-49BF-8040-02D49C9F879B}"/>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5E709FED-2B71-4095-8E1B-BA5C781F9CDE}"/>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E4F17A87-2274-433E-9DF4-276FB4B87BDF}"/>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F98C9FF0-705C-4F56-9C6E-3D03BE50F5C4}"/>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扶助費については、近年、類似団体平均とほぼ同水準の比率で推移している。</a:t>
          </a:r>
        </a:p>
        <a:p>
          <a:r>
            <a:rPr kumimoji="1" lang="ja-JP" altLang="en-US" sz="1100">
              <a:latin typeface="ＭＳ Ｐゴシック" panose="020B0600070205080204" pitchFamily="50" charset="-128"/>
              <a:ea typeface="ＭＳ Ｐゴシック" panose="020B0600070205080204" pitchFamily="50" charset="-128"/>
            </a:rPr>
            <a:t>　経常的な経費は平成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年度に比べ約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百万円減少し、平成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年度から人口減少・少子化対策として町独自で保育料等の完全無償化を始めたことから、町負担についても増加している傾向にあったが、国の保育料無償化事業が令和元年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月から開始されたこともあり、やや減少に転じている。</a:t>
          </a:r>
        </a:p>
        <a:p>
          <a:r>
            <a:rPr kumimoji="1" lang="ja-JP" altLang="en-US" sz="1100">
              <a:latin typeface="ＭＳ Ｐゴシック" panose="020B0600070205080204" pitchFamily="50" charset="-128"/>
              <a:ea typeface="ＭＳ Ｐゴシック" panose="020B0600070205080204" pitchFamily="50" charset="-128"/>
            </a:rPr>
            <a:t>　今後も人口減少対策は継続的に実施する予定としており、扶助費に対する町負担の増は保育料以外にも避けられない見通しであるが、必要経費と住民サービスとの費用対効果を見極めたうえで事業を実施し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6BDB5563-EAD4-4CE9-9404-C943A3BDC6AE}"/>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5E82823F-E43F-488D-A56F-784F7AA0D8B7}"/>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9F9DC0CD-62D7-40C7-8D06-666FED0C02D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36124906-5864-40C7-A818-266A81FE5483}"/>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65261540-0285-4B52-88DA-7CEB931C2E4C}"/>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7C089B62-B3D9-403B-814C-F649072EA6B5}"/>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632BBFA0-8862-4664-8FA2-DFD99F8CB2AF}"/>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BD0F8F-DFC7-42BF-8CCD-1C4D17B3F799}"/>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E56F511F-285A-4D07-896D-239C517857A7}"/>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99DA48C0-0041-48FE-9AEA-3C15F461E26C}"/>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8216DBB9-6DF1-4B7D-9A51-B6DC065D12E6}"/>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92FFEA4-0F91-4D19-86D4-F0FE0A3216EA}"/>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D8EFEB7D-8BF6-4754-B72D-573C2110795C}"/>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1FB88751-50E8-410D-A291-2CF665BD9DAA}"/>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F9B5D3B-6B2B-4553-8DBD-12CA17CFEBE2}"/>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C74F2672-5DCA-4979-80A2-8F8CAE0B911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67F02A7F-2344-4EB7-99C9-FE158D514C7B}"/>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9F85B689-539E-445B-8B8D-D02B4AED373E}"/>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9126A396-2649-49B4-A557-38E3F788247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7F10119A-07BB-4843-BF16-F196B867B1EC}"/>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BED42A13-6BD3-492E-9DAF-8973640A737E}"/>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0" name="扶助費最大値テキスト">
          <a:extLst>
            <a:ext uri="{FF2B5EF4-FFF2-40B4-BE49-F238E27FC236}">
              <a16:creationId xmlns:a16="http://schemas.microsoft.com/office/drawing/2014/main" id="{C2B39453-946F-4E04-B30A-E3A4EB9C45D2}"/>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1" name="直線コネクタ 190">
          <a:extLst>
            <a:ext uri="{FF2B5EF4-FFF2-40B4-BE49-F238E27FC236}">
              <a16:creationId xmlns:a16="http://schemas.microsoft.com/office/drawing/2014/main" id="{F9434372-24A9-47D5-A62C-78B8DE26D8A4}"/>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37193</xdr:rowOff>
    </xdr:to>
    <xdr:cxnSp macro="">
      <xdr:nvCxnSpPr>
        <xdr:cNvPr id="192" name="直線コネクタ 191">
          <a:extLst>
            <a:ext uri="{FF2B5EF4-FFF2-40B4-BE49-F238E27FC236}">
              <a16:creationId xmlns:a16="http://schemas.microsoft.com/office/drawing/2014/main" id="{3FADF285-8AB7-481D-8A48-3F654AC672DA}"/>
            </a:ext>
          </a:extLst>
        </xdr:cNvPr>
        <xdr:cNvCxnSpPr/>
      </xdr:nvCxnSpPr>
      <xdr:spPr>
        <a:xfrm flipV="1">
          <a:off x="3987800" y="97118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3" name="扶助費平均値テキスト">
          <a:extLst>
            <a:ext uri="{FF2B5EF4-FFF2-40B4-BE49-F238E27FC236}">
              <a16:creationId xmlns:a16="http://schemas.microsoft.com/office/drawing/2014/main" id="{1458AD0B-732B-4450-AD96-17913DE0DCBE}"/>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4" name="フローチャート: 判断 193">
          <a:extLst>
            <a:ext uri="{FF2B5EF4-FFF2-40B4-BE49-F238E27FC236}">
              <a16:creationId xmlns:a16="http://schemas.microsoft.com/office/drawing/2014/main" id="{10FD4737-FCD8-46DD-B4E3-74A0ECE8EEDF}"/>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37193</xdr:rowOff>
    </xdr:to>
    <xdr:cxnSp macro="">
      <xdr:nvCxnSpPr>
        <xdr:cNvPr id="195" name="直線コネクタ 194">
          <a:extLst>
            <a:ext uri="{FF2B5EF4-FFF2-40B4-BE49-F238E27FC236}">
              <a16:creationId xmlns:a16="http://schemas.microsoft.com/office/drawing/2014/main" id="{A538A996-F2DD-427A-9DC1-BBBA9C200DF2}"/>
            </a:ext>
          </a:extLst>
        </xdr:cNvPr>
        <xdr:cNvCxnSpPr/>
      </xdr:nvCxnSpPr>
      <xdr:spPr>
        <a:xfrm>
          <a:off x="3098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6" name="フローチャート: 判断 195">
          <a:extLst>
            <a:ext uri="{FF2B5EF4-FFF2-40B4-BE49-F238E27FC236}">
              <a16:creationId xmlns:a16="http://schemas.microsoft.com/office/drawing/2014/main" id="{1807A86D-FCB4-41FF-94C1-A4C3B2C782C6}"/>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7" name="テキスト ボックス 196">
          <a:extLst>
            <a:ext uri="{FF2B5EF4-FFF2-40B4-BE49-F238E27FC236}">
              <a16:creationId xmlns:a16="http://schemas.microsoft.com/office/drawing/2014/main" id="{F0ED1F58-7DE8-4A92-9FB6-785A25F41D8C}"/>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110672</xdr:rowOff>
    </xdr:to>
    <xdr:cxnSp macro="">
      <xdr:nvCxnSpPr>
        <xdr:cNvPr id="198" name="直線コネクタ 197">
          <a:extLst>
            <a:ext uri="{FF2B5EF4-FFF2-40B4-BE49-F238E27FC236}">
              <a16:creationId xmlns:a16="http://schemas.microsoft.com/office/drawing/2014/main" id="{40B2F12A-5191-4D56-9AC8-15E8610286E9}"/>
            </a:ext>
          </a:extLst>
        </xdr:cNvPr>
        <xdr:cNvCxnSpPr/>
      </xdr:nvCxnSpPr>
      <xdr:spPr>
        <a:xfrm>
          <a:off x="2209800" y="95975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a:extLst>
            <a:ext uri="{FF2B5EF4-FFF2-40B4-BE49-F238E27FC236}">
              <a16:creationId xmlns:a16="http://schemas.microsoft.com/office/drawing/2014/main" id="{DB8C5A19-F91A-481F-B6AC-82FD3C1BE4C5}"/>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a:extLst>
            <a:ext uri="{FF2B5EF4-FFF2-40B4-BE49-F238E27FC236}">
              <a16:creationId xmlns:a16="http://schemas.microsoft.com/office/drawing/2014/main" id="{D96D3950-FBBF-4C4B-A315-CE1E35A37669}"/>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12700</xdr:rowOff>
    </xdr:to>
    <xdr:cxnSp macro="">
      <xdr:nvCxnSpPr>
        <xdr:cNvPr id="201" name="直線コネクタ 200">
          <a:extLst>
            <a:ext uri="{FF2B5EF4-FFF2-40B4-BE49-F238E27FC236}">
              <a16:creationId xmlns:a16="http://schemas.microsoft.com/office/drawing/2014/main" id="{5B67A494-03E1-4E8B-8201-4F474C735543}"/>
            </a:ext>
          </a:extLst>
        </xdr:cNvPr>
        <xdr:cNvCxnSpPr/>
      </xdr:nvCxnSpPr>
      <xdr:spPr>
        <a:xfrm flipV="1">
          <a:off x="1320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2" name="フローチャート: 判断 201">
          <a:extLst>
            <a:ext uri="{FF2B5EF4-FFF2-40B4-BE49-F238E27FC236}">
              <a16:creationId xmlns:a16="http://schemas.microsoft.com/office/drawing/2014/main" id="{EF77D053-B230-4989-BD89-39904176075D}"/>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3" name="テキスト ボックス 202">
          <a:extLst>
            <a:ext uri="{FF2B5EF4-FFF2-40B4-BE49-F238E27FC236}">
              <a16:creationId xmlns:a16="http://schemas.microsoft.com/office/drawing/2014/main" id="{C120AFBD-554D-4334-A576-EB641DEA2909}"/>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a:extLst>
            <a:ext uri="{FF2B5EF4-FFF2-40B4-BE49-F238E27FC236}">
              <a16:creationId xmlns:a16="http://schemas.microsoft.com/office/drawing/2014/main" id="{198D37B7-AC73-4539-A574-38E1951E34A2}"/>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5" name="テキスト ボックス 204">
          <a:extLst>
            <a:ext uri="{FF2B5EF4-FFF2-40B4-BE49-F238E27FC236}">
              <a16:creationId xmlns:a16="http://schemas.microsoft.com/office/drawing/2014/main" id="{474A53C2-0D7B-414A-B514-CE84B6B0B81E}"/>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D8EEDF7-F92E-4D29-8D4F-D7D86CC41BE4}"/>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983D7309-9E1A-41E0-9726-2B0CA7A563D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8321F498-50AB-445B-9206-120932843D85}"/>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5C2AF2A7-DEF8-44DF-83F8-3D44EC2F4467}"/>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A3F0C174-443A-4D45-9FE2-9C7EB8825E27}"/>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a:extLst>
            <a:ext uri="{FF2B5EF4-FFF2-40B4-BE49-F238E27FC236}">
              <a16:creationId xmlns:a16="http://schemas.microsoft.com/office/drawing/2014/main" id="{45334F46-750A-4F0B-9D03-CDFF58BAC463}"/>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2" name="扶助費該当値テキスト">
          <a:extLst>
            <a:ext uri="{FF2B5EF4-FFF2-40B4-BE49-F238E27FC236}">
              <a16:creationId xmlns:a16="http://schemas.microsoft.com/office/drawing/2014/main" id="{6E2CF9F2-6005-4962-87EA-FF57DDF2B653}"/>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3" name="楕円 212">
          <a:extLst>
            <a:ext uri="{FF2B5EF4-FFF2-40B4-BE49-F238E27FC236}">
              <a16:creationId xmlns:a16="http://schemas.microsoft.com/office/drawing/2014/main" id="{BC3DD86B-0F81-493F-87CF-34A43151818C}"/>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4" name="テキスト ボックス 213">
          <a:extLst>
            <a:ext uri="{FF2B5EF4-FFF2-40B4-BE49-F238E27FC236}">
              <a16:creationId xmlns:a16="http://schemas.microsoft.com/office/drawing/2014/main" id="{BB2B4730-3762-4B18-89CC-8001B473BEDA}"/>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5" name="楕円 214">
          <a:extLst>
            <a:ext uri="{FF2B5EF4-FFF2-40B4-BE49-F238E27FC236}">
              <a16:creationId xmlns:a16="http://schemas.microsoft.com/office/drawing/2014/main" id="{EDB450F9-E057-4AA7-8172-D975A15A3FB1}"/>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6" name="テキスト ボックス 215">
          <a:extLst>
            <a:ext uri="{FF2B5EF4-FFF2-40B4-BE49-F238E27FC236}">
              <a16:creationId xmlns:a16="http://schemas.microsoft.com/office/drawing/2014/main" id="{C70D8FEE-2D8A-4F1C-A65B-C49608177EC5}"/>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7" name="楕円 216">
          <a:extLst>
            <a:ext uri="{FF2B5EF4-FFF2-40B4-BE49-F238E27FC236}">
              <a16:creationId xmlns:a16="http://schemas.microsoft.com/office/drawing/2014/main" id="{D7D8C096-9582-4B36-AF4B-E3D6E9B5FB54}"/>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8" name="テキスト ボックス 217">
          <a:extLst>
            <a:ext uri="{FF2B5EF4-FFF2-40B4-BE49-F238E27FC236}">
              <a16:creationId xmlns:a16="http://schemas.microsoft.com/office/drawing/2014/main" id="{43C426D3-49B2-4A36-AF0D-EB0DED4AA65C}"/>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a:extLst>
            <a:ext uri="{FF2B5EF4-FFF2-40B4-BE49-F238E27FC236}">
              <a16:creationId xmlns:a16="http://schemas.microsoft.com/office/drawing/2014/main" id="{69032244-1AAA-4524-9BCB-7CA71ECDF81D}"/>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a:extLst>
            <a:ext uri="{FF2B5EF4-FFF2-40B4-BE49-F238E27FC236}">
              <a16:creationId xmlns:a16="http://schemas.microsoft.com/office/drawing/2014/main" id="{66EF5B7E-0BD1-447D-B5F3-93E58C05948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9FF34834-CA58-43F5-A55C-9011242C68E7}"/>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56A9F42A-E067-4BD4-BD03-531438B99D98}"/>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5EF6B1AD-05D7-41FB-8AF6-A3099AC22556}"/>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38380168-6903-4C46-94CF-8B638DA83712}"/>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5722BC94-4245-4ED4-8FFC-9CD48A603FDB}"/>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D5CD643D-BF87-43AE-A62B-E28EF3ED2B9D}"/>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E0CEE803-E40E-4587-9857-9E5481A4B20D}"/>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8CF33D44-FC1A-461C-BC25-3CB75D96D15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673A3B4A-5BA9-4C33-B7F0-70B21332EDC6}"/>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5402543A-E297-4341-8B89-E76E45888E6C}"/>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9AB10D87-6396-461D-97C2-3C47BEDE0C6A}"/>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令和元年度は小雪の年であったことから、維持補修費に係る経常経費は除排雪経費の減により、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に比べ約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百万円減少しており、経常収支比率も平成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latin typeface="ＭＳ Ｐゴシック" panose="020B0600070205080204" pitchFamily="50" charset="-128"/>
              <a:ea typeface="ＭＳ Ｐゴシック" panose="020B0600070205080204" pitchFamily="50" charset="-128"/>
            </a:rPr>
            <a:t>また繰出金については、主に介護保険事業、公共下水道事業等への繰出金が増加し、経常経費ベースで約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百万円の増となっているが、除排雪経費の減が大きいため比率を上げる要因とはなっていない。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latin typeface="ＭＳ Ｐゴシック" panose="020B0600070205080204" pitchFamily="50" charset="-128"/>
              <a:ea typeface="ＭＳ Ｐゴシック" panose="020B0600070205080204" pitchFamily="50" charset="-128"/>
            </a:rPr>
            <a:t>除排雪経費が通常ベースに戻り、税収等も減少傾向になると思われることから、公営企業会計にあっては独立採算の原則に基づいた収入確保や適切な会計処理を求めながら繰出金を精査していく必要がある。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232C791-F554-4F6F-8F09-B9AD4BD50992}"/>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E452CAC-3E32-4BBE-B23A-FD7713116474}"/>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467832EF-A648-4F8D-9115-2C06D3DCC621}"/>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AA7B8299-24E3-4747-AF37-080835B7B6D3}"/>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5141B943-E327-424B-A695-885C6C23D726}"/>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68D8512-F34C-4CD7-AE25-4A0287CFD709}"/>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1E36FBE2-B749-4F29-9613-76E855027972}"/>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AC031DC3-D9CA-48FF-867D-0195DA826499}"/>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9AB514F5-994D-4161-A813-5A70F86E30B8}"/>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FB2D37C9-61B2-4D85-9B21-58803AF4797E}"/>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D4A059B9-A602-41C5-B068-80BBB942C1FA}"/>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717A37AA-7AD8-4C53-8F11-65D669BED54C}"/>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16E9C605-5B62-41EB-8565-5E6DB9643D4B}"/>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DA208787-13F9-4657-B8E8-0AD8AC65F779}"/>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9EBF28E2-A261-4040-BB92-FCEB5D163F03}"/>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E9C88B13-A4A9-4C03-998F-104332037DAE}"/>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48" name="直線コネクタ 247">
          <a:extLst>
            <a:ext uri="{FF2B5EF4-FFF2-40B4-BE49-F238E27FC236}">
              <a16:creationId xmlns:a16="http://schemas.microsoft.com/office/drawing/2014/main" id="{158232FB-BE02-4ABB-B37B-02BE18D45F2A}"/>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9" name="その他最小値テキスト">
          <a:extLst>
            <a:ext uri="{FF2B5EF4-FFF2-40B4-BE49-F238E27FC236}">
              <a16:creationId xmlns:a16="http://schemas.microsoft.com/office/drawing/2014/main" id="{BFBFECDB-63A6-4E0F-836C-DD4C69B40288}"/>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0" name="直線コネクタ 249">
          <a:extLst>
            <a:ext uri="{FF2B5EF4-FFF2-40B4-BE49-F238E27FC236}">
              <a16:creationId xmlns:a16="http://schemas.microsoft.com/office/drawing/2014/main" id="{95EFBA67-3561-4102-B33C-DA2A98C3F9EA}"/>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1" name="その他最大値テキスト">
          <a:extLst>
            <a:ext uri="{FF2B5EF4-FFF2-40B4-BE49-F238E27FC236}">
              <a16:creationId xmlns:a16="http://schemas.microsoft.com/office/drawing/2014/main" id="{BE0E13DD-5896-434A-ADBA-5C79FD92D0D1}"/>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2" name="直線コネクタ 251">
          <a:extLst>
            <a:ext uri="{FF2B5EF4-FFF2-40B4-BE49-F238E27FC236}">
              <a16:creationId xmlns:a16="http://schemas.microsoft.com/office/drawing/2014/main" id="{461020A8-2932-452E-839C-86C8F2FD65BA}"/>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31750</xdr:rowOff>
    </xdr:to>
    <xdr:cxnSp macro="">
      <xdr:nvCxnSpPr>
        <xdr:cNvPr id="253" name="直線コネクタ 252">
          <a:extLst>
            <a:ext uri="{FF2B5EF4-FFF2-40B4-BE49-F238E27FC236}">
              <a16:creationId xmlns:a16="http://schemas.microsoft.com/office/drawing/2014/main" id="{0D01432E-1A1C-4598-8C78-7B46E4A2772A}"/>
            </a:ext>
          </a:extLst>
        </xdr:cNvPr>
        <xdr:cNvCxnSpPr/>
      </xdr:nvCxnSpPr>
      <xdr:spPr>
        <a:xfrm flipV="1">
          <a:off x="15671800" y="10048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4" name="その他平均値テキスト">
          <a:extLst>
            <a:ext uri="{FF2B5EF4-FFF2-40B4-BE49-F238E27FC236}">
              <a16:creationId xmlns:a16="http://schemas.microsoft.com/office/drawing/2014/main" id="{7F81051E-293C-447F-A1D0-A110D8F970F6}"/>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5" name="フローチャート: 判断 254">
          <a:extLst>
            <a:ext uri="{FF2B5EF4-FFF2-40B4-BE49-F238E27FC236}">
              <a16:creationId xmlns:a16="http://schemas.microsoft.com/office/drawing/2014/main" id="{C1ACCAF5-8796-4874-963C-547E2315805B}"/>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59</xdr:row>
      <xdr:rowOff>31750</xdr:rowOff>
    </xdr:to>
    <xdr:cxnSp macro="">
      <xdr:nvCxnSpPr>
        <xdr:cNvPr id="256" name="直線コネクタ 255">
          <a:extLst>
            <a:ext uri="{FF2B5EF4-FFF2-40B4-BE49-F238E27FC236}">
              <a16:creationId xmlns:a16="http://schemas.microsoft.com/office/drawing/2014/main" id="{C93BD98A-15C3-4EE1-96C2-BA756F7FCC84}"/>
            </a:ext>
          </a:extLst>
        </xdr:cNvPr>
        <xdr:cNvCxnSpPr/>
      </xdr:nvCxnSpPr>
      <xdr:spPr>
        <a:xfrm>
          <a:off x="14782800" y="1006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7" name="フローチャート: 判断 256">
          <a:extLst>
            <a:ext uri="{FF2B5EF4-FFF2-40B4-BE49-F238E27FC236}">
              <a16:creationId xmlns:a16="http://schemas.microsoft.com/office/drawing/2014/main" id="{9D4A6C44-1EBF-4211-A9F6-3100E9BF3BA3}"/>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8" name="テキスト ボックス 257">
          <a:extLst>
            <a:ext uri="{FF2B5EF4-FFF2-40B4-BE49-F238E27FC236}">
              <a16:creationId xmlns:a16="http://schemas.microsoft.com/office/drawing/2014/main" id="{9A918658-706A-42CB-B2CC-D7EE2B7394CA}"/>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58</xdr:row>
      <xdr:rowOff>119380</xdr:rowOff>
    </xdr:to>
    <xdr:cxnSp macro="">
      <xdr:nvCxnSpPr>
        <xdr:cNvPr id="259" name="直線コネクタ 258">
          <a:extLst>
            <a:ext uri="{FF2B5EF4-FFF2-40B4-BE49-F238E27FC236}">
              <a16:creationId xmlns:a16="http://schemas.microsoft.com/office/drawing/2014/main" id="{3EB295D6-1117-463B-9D20-B4E91727D993}"/>
            </a:ext>
          </a:extLst>
        </xdr:cNvPr>
        <xdr:cNvCxnSpPr/>
      </xdr:nvCxnSpPr>
      <xdr:spPr>
        <a:xfrm>
          <a:off x="13893800" y="98653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0" name="フローチャート: 判断 259">
          <a:extLst>
            <a:ext uri="{FF2B5EF4-FFF2-40B4-BE49-F238E27FC236}">
              <a16:creationId xmlns:a16="http://schemas.microsoft.com/office/drawing/2014/main" id="{E4466C5F-5463-4DCD-84FA-6336FADE7621}"/>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1" name="テキスト ボックス 260">
          <a:extLst>
            <a:ext uri="{FF2B5EF4-FFF2-40B4-BE49-F238E27FC236}">
              <a16:creationId xmlns:a16="http://schemas.microsoft.com/office/drawing/2014/main" id="{110F8FE2-36D5-42B1-97D5-C8C88B5F996C}"/>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92710</xdr:rowOff>
    </xdr:to>
    <xdr:cxnSp macro="">
      <xdr:nvCxnSpPr>
        <xdr:cNvPr id="262" name="直線コネクタ 261">
          <a:extLst>
            <a:ext uri="{FF2B5EF4-FFF2-40B4-BE49-F238E27FC236}">
              <a16:creationId xmlns:a16="http://schemas.microsoft.com/office/drawing/2014/main" id="{9E693A3D-2137-4FA2-BBBF-9D225123D4C3}"/>
            </a:ext>
          </a:extLst>
        </xdr:cNvPr>
        <xdr:cNvCxnSpPr/>
      </xdr:nvCxnSpPr>
      <xdr:spPr>
        <a:xfrm>
          <a:off x="13004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434C5F1-D1C2-4DDD-A4A0-694F7461216E}"/>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BCC514C-0949-4C7F-B17C-B09B5A631F1E}"/>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5" name="フローチャート: 判断 264">
          <a:extLst>
            <a:ext uri="{FF2B5EF4-FFF2-40B4-BE49-F238E27FC236}">
              <a16:creationId xmlns:a16="http://schemas.microsoft.com/office/drawing/2014/main" id="{61636C22-FA3B-4A52-A36A-465F071D4C93}"/>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6" name="テキスト ボックス 265">
          <a:extLst>
            <a:ext uri="{FF2B5EF4-FFF2-40B4-BE49-F238E27FC236}">
              <a16:creationId xmlns:a16="http://schemas.microsoft.com/office/drawing/2014/main" id="{48A559F8-6F1B-4AD4-91C7-3B38019E047A}"/>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73799742-D7E8-4070-9652-4ED48EB5B8AE}"/>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4EF1D2D1-C327-4629-A2ED-3E2A623F5FFF}"/>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E6FC9F07-9C4D-47F0-A18C-F9A22F5BC4D5}"/>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37502F21-AF7B-48F9-99EF-3B001986422A}"/>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349772FE-ADB7-41ED-9A3A-0EF8C92588E5}"/>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72" name="楕円 271">
          <a:extLst>
            <a:ext uri="{FF2B5EF4-FFF2-40B4-BE49-F238E27FC236}">
              <a16:creationId xmlns:a16="http://schemas.microsoft.com/office/drawing/2014/main" id="{FE1139C5-597A-4D2C-B857-79605B75E7AB}"/>
            </a:ext>
          </a:extLst>
        </xdr:cNvPr>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73" name="その他該当値テキスト">
          <a:extLst>
            <a:ext uri="{FF2B5EF4-FFF2-40B4-BE49-F238E27FC236}">
              <a16:creationId xmlns:a16="http://schemas.microsoft.com/office/drawing/2014/main" id="{844136F4-2CB4-488E-9ACB-738E06B10432}"/>
            </a:ext>
          </a:extLst>
        </xdr:cNvPr>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a:extLst>
            <a:ext uri="{FF2B5EF4-FFF2-40B4-BE49-F238E27FC236}">
              <a16:creationId xmlns:a16="http://schemas.microsoft.com/office/drawing/2014/main" id="{B44C5931-C583-4627-9DED-9150A1617389}"/>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5" name="テキスト ボックス 274">
          <a:extLst>
            <a:ext uri="{FF2B5EF4-FFF2-40B4-BE49-F238E27FC236}">
              <a16:creationId xmlns:a16="http://schemas.microsoft.com/office/drawing/2014/main" id="{752B9F79-72FD-424D-954E-7FDB4E647B7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6" name="楕円 275">
          <a:extLst>
            <a:ext uri="{FF2B5EF4-FFF2-40B4-BE49-F238E27FC236}">
              <a16:creationId xmlns:a16="http://schemas.microsoft.com/office/drawing/2014/main" id="{FA311DA7-1F40-45D8-AE87-AA6DF19CC062}"/>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7" name="テキスト ボックス 276">
          <a:extLst>
            <a:ext uri="{FF2B5EF4-FFF2-40B4-BE49-F238E27FC236}">
              <a16:creationId xmlns:a16="http://schemas.microsoft.com/office/drawing/2014/main" id="{2EC4E4ED-FC21-4D2F-A452-FBE4687CF467}"/>
            </a:ext>
          </a:extLst>
        </xdr:cNvPr>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8" name="楕円 277">
          <a:extLst>
            <a:ext uri="{FF2B5EF4-FFF2-40B4-BE49-F238E27FC236}">
              <a16:creationId xmlns:a16="http://schemas.microsoft.com/office/drawing/2014/main" id="{F2BE3496-8A6A-4909-873F-73E3C3CADA1A}"/>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9" name="テキスト ボックス 278">
          <a:extLst>
            <a:ext uri="{FF2B5EF4-FFF2-40B4-BE49-F238E27FC236}">
              <a16:creationId xmlns:a16="http://schemas.microsoft.com/office/drawing/2014/main" id="{53473CA8-6FD3-4F4C-84B2-3F6B7C0A69C3}"/>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0" name="楕円 279">
          <a:extLst>
            <a:ext uri="{FF2B5EF4-FFF2-40B4-BE49-F238E27FC236}">
              <a16:creationId xmlns:a16="http://schemas.microsoft.com/office/drawing/2014/main" id="{C7C1165A-42AA-40BC-AE91-8D4D6094B2E7}"/>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81" name="テキスト ボックス 280">
          <a:extLst>
            <a:ext uri="{FF2B5EF4-FFF2-40B4-BE49-F238E27FC236}">
              <a16:creationId xmlns:a16="http://schemas.microsoft.com/office/drawing/2014/main" id="{EDEE5C3B-EB8C-4A18-9F66-E569EEF0B3EB}"/>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5E2F7496-881B-4576-83C0-79B0EE63E56F}"/>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C44B6286-F599-4C2A-9A66-7430B846B72A}"/>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977F7711-4269-4F74-B93D-E08315CAE69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3C8B2701-DA94-4422-99D4-F9430EB8A6D6}"/>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947FD93-9223-42E3-988F-DE03BA41A4E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DB007CE3-5C93-4240-8035-33C5D3A75BD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801DB6DF-D885-4FFD-B7CB-D22466198E43}"/>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8CAA23D-844F-4DA9-8273-A07149B3AABA}"/>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78652200-AD60-444F-95A6-56CB7624863C}"/>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45A5527E-D9E6-4A68-A8BC-8196F05754E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12B4F83D-3CD5-4B2C-9740-27E0C1D06BD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経常的な補助費等総額で平成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年度より約</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百万円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100">
              <a:latin typeface="ＭＳ Ｐゴシック" panose="020B0600070205080204" pitchFamily="50" charset="-128"/>
              <a:ea typeface="ＭＳ Ｐゴシック" panose="020B0600070205080204" pitchFamily="50" charset="-128"/>
            </a:rPr>
            <a:t>令和元年度の補助費等に係る経常収支比率は平成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％上昇し、類似団体平均より悪化している。</a:t>
          </a:r>
        </a:p>
        <a:p>
          <a:r>
            <a:rPr kumimoji="1" lang="ja-JP" altLang="en-US" sz="1100">
              <a:latin typeface="ＭＳ Ｐゴシック" panose="020B0600070205080204" pitchFamily="50" charset="-128"/>
              <a:ea typeface="ＭＳ Ｐゴシック" panose="020B0600070205080204" pitchFamily="50" charset="-128"/>
            </a:rPr>
            <a:t>　主な要因として、青森地域広域事務組合負担金（消防分）が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正職員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名の増によ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百万円の増である。平成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増えた病院事業への補助もランニングコスト化していることから、経常経費の総額に大きな変動がない限り、今後も同水準を辿る見込みである。補助費は事業自体の精査から経費の圧縮に努めていく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BBB7AE93-FECB-4527-914C-FFDF3E7B514E}"/>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B56C5379-A537-4C35-80C2-94650F8A51E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88283271-5FC1-40BC-ABD4-575D57EE99F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4577B69F-E009-4BD3-9F70-F55EC0F2F1FA}"/>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BC30A273-C7B2-4F57-A326-8597951F5F7C}"/>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D26DD618-2DB9-4F76-A0FD-4279BDEB45B3}"/>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E0A87F90-2E80-4EF1-8876-71616F92AB7B}"/>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A324A2C0-A80D-4675-AF8E-F990FF1A884E}"/>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99F061E5-13D8-42CC-9D86-E1C993DAAC02}"/>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9853D45E-4CBA-4C8B-9004-3D7306B00C89}"/>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34A39881-4FA0-48F3-9545-940CB1A97CC7}"/>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85B93453-CE15-4DE5-9CE1-DE9931A1AAF7}"/>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D84F989-35BC-48E4-AF17-4C4A340769F5}"/>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31BB6E78-7BED-44D5-9D15-B47BCABD95C5}"/>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2CCF711B-C202-4538-89CD-429ECD04554D}"/>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60CD3E5-07D5-497A-8CE8-C4BA108EDF07}"/>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09" name="直線コネクタ 308">
          <a:extLst>
            <a:ext uri="{FF2B5EF4-FFF2-40B4-BE49-F238E27FC236}">
              <a16:creationId xmlns:a16="http://schemas.microsoft.com/office/drawing/2014/main" id="{D0F84BE4-C9F4-4A73-8B8A-C7CEAB6D1F5C}"/>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0" name="補助費等最小値テキスト">
          <a:extLst>
            <a:ext uri="{FF2B5EF4-FFF2-40B4-BE49-F238E27FC236}">
              <a16:creationId xmlns:a16="http://schemas.microsoft.com/office/drawing/2014/main" id="{B752F08F-5B0A-443D-9D8A-0A092779C23D}"/>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1" name="直線コネクタ 310">
          <a:extLst>
            <a:ext uri="{FF2B5EF4-FFF2-40B4-BE49-F238E27FC236}">
              <a16:creationId xmlns:a16="http://schemas.microsoft.com/office/drawing/2014/main" id="{7C0EBBA5-E531-4F0E-9D9A-A70D86A356BE}"/>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2" name="補助費等最大値テキスト">
          <a:extLst>
            <a:ext uri="{FF2B5EF4-FFF2-40B4-BE49-F238E27FC236}">
              <a16:creationId xmlns:a16="http://schemas.microsoft.com/office/drawing/2014/main" id="{F8E6A4EA-2C70-4709-8DD2-58EF5EA31F0A}"/>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3" name="直線コネクタ 312">
          <a:extLst>
            <a:ext uri="{FF2B5EF4-FFF2-40B4-BE49-F238E27FC236}">
              <a16:creationId xmlns:a16="http://schemas.microsoft.com/office/drawing/2014/main" id="{3CD56BAA-6DD1-4261-B140-2C6F99E86D73}"/>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96520</xdr:rowOff>
    </xdr:from>
    <xdr:to>
      <xdr:col>82</xdr:col>
      <xdr:colOff>107950</xdr:colOff>
      <xdr:row>38</xdr:row>
      <xdr:rowOff>134620</xdr:rowOff>
    </xdr:to>
    <xdr:cxnSp macro="">
      <xdr:nvCxnSpPr>
        <xdr:cNvPr id="314" name="直線コネクタ 313">
          <a:extLst>
            <a:ext uri="{FF2B5EF4-FFF2-40B4-BE49-F238E27FC236}">
              <a16:creationId xmlns:a16="http://schemas.microsoft.com/office/drawing/2014/main" id="{559F3761-5057-41FB-9CB5-DE6013DAA8B7}"/>
            </a:ext>
          </a:extLst>
        </xdr:cNvPr>
        <xdr:cNvCxnSpPr/>
      </xdr:nvCxnSpPr>
      <xdr:spPr>
        <a:xfrm>
          <a:off x="15671800" y="661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5" name="補助費等平均値テキスト">
          <a:extLst>
            <a:ext uri="{FF2B5EF4-FFF2-40B4-BE49-F238E27FC236}">
              <a16:creationId xmlns:a16="http://schemas.microsoft.com/office/drawing/2014/main" id="{95120882-9B74-4659-B79C-9B1B279B541B}"/>
            </a:ext>
          </a:extLst>
        </xdr:cNvPr>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6" name="フローチャート: 判断 315">
          <a:extLst>
            <a:ext uri="{FF2B5EF4-FFF2-40B4-BE49-F238E27FC236}">
              <a16:creationId xmlns:a16="http://schemas.microsoft.com/office/drawing/2014/main" id="{C9F502E2-3777-44F9-96D0-A3E24B48E4D6}"/>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20320</xdr:rowOff>
    </xdr:from>
    <xdr:to>
      <xdr:col>78</xdr:col>
      <xdr:colOff>69850</xdr:colOff>
      <xdr:row>38</xdr:row>
      <xdr:rowOff>96520</xdr:rowOff>
    </xdr:to>
    <xdr:cxnSp macro="">
      <xdr:nvCxnSpPr>
        <xdr:cNvPr id="317" name="直線コネクタ 316">
          <a:extLst>
            <a:ext uri="{FF2B5EF4-FFF2-40B4-BE49-F238E27FC236}">
              <a16:creationId xmlns:a16="http://schemas.microsoft.com/office/drawing/2014/main" id="{2C7BCD15-D183-4F48-8E45-385176EDC86B}"/>
            </a:ext>
          </a:extLst>
        </xdr:cNvPr>
        <xdr:cNvCxnSpPr/>
      </xdr:nvCxnSpPr>
      <xdr:spPr>
        <a:xfrm>
          <a:off x="14782800" y="6535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18" name="フローチャート: 判断 317">
          <a:extLst>
            <a:ext uri="{FF2B5EF4-FFF2-40B4-BE49-F238E27FC236}">
              <a16:creationId xmlns:a16="http://schemas.microsoft.com/office/drawing/2014/main" id="{02D2FBF7-15DB-4D75-9992-BC50170D2734}"/>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9" name="テキスト ボックス 318">
          <a:extLst>
            <a:ext uri="{FF2B5EF4-FFF2-40B4-BE49-F238E27FC236}">
              <a16:creationId xmlns:a16="http://schemas.microsoft.com/office/drawing/2014/main" id="{7DF41878-0282-4DAF-8094-67C56761DF0E}"/>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38</xdr:row>
      <xdr:rowOff>20320</xdr:rowOff>
    </xdr:to>
    <xdr:cxnSp macro="">
      <xdr:nvCxnSpPr>
        <xdr:cNvPr id="320" name="直線コネクタ 319">
          <a:extLst>
            <a:ext uri="{FF2B5EF4-FFF2-40B4-BE49-F238E27FC236}">
              <a16:creationId xmlns:a16="http://schemas.microsoft.com/office/drawing/2014/main" id="{841BB9E0-ABD9-4689-9D5A-1C543A285669}"/>
            </a:ext>
          </a:extLst>
        </xdr:cNvPr>
        <xdr:cNvCxnSpPr/>
      </xdr:nvCxnSpPr>
      <xdr:spPr>
        <a:xfrm>
          <a:off x="13893800" y="6451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1" name="フローチャート: 判断 320">
          <a:extLst>
            <a:ext uri="{FF2B5EF4-FFF2-40B4-BE49-F238E27FC236}">
              <a16:creationId xmlns:a16="http://schemas.microsoft.com/office/drawing/2014/main" id="{9B7F532F-FCC6-43B7-ABF9-4D55A67D165B}"/>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2" name="テキスト ボックス 321">
          <a:extLst>
            <a:ext uri="{FF2B5EF4-FFF2-40B4-BE49-F238E27FC236}">
              <a16:creationId xmlns:a16="http://schemas.microsoft.com/office/drawing/2014/main" id="{A6373127-5642-4D85-90EC-AEF049E2BADA}"/>
            </a:ext>
          </a:extLst>
        </xdr:cNvPr>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38</xdr:row>
      <xdr:rowOff>142240</xdr:rowOff>
    </xdr:to>
    <xdr:cxnSp macro="">
      <xdr:nvCxnSpPr>
        <xdr:cNvPr id="323" name="直線コネクタ 322">
          <a:extLst>
            <a:ext uri="{FF2B5EF4-FFF2-40B4-BE49-F238E27FC236}">
              <a16:creationId xmlns:a16="http://schemas.microsoft.com/office/drawing/2014/main" id="{7C06F33D-D694-4A25-A763-205A1395250E}"/>
            </a:ext>
          </a:extLst>
        </xdr:cNvPr>
        <xdr:cNvCxnSpPr/>
      </xdr:nvCxnSpPr>
      <xdr:spPr>
        <a:xfrm flipV="1">
          <a:off x="13004800" y="6451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4" name="フローチャート: 判断 323">
          <a:extLst>
            <a:ext uri="{FF2B5EF4-FFF2-40B4-BE49-F238E27FC236}">
              <a16:creationId xmlns:a16="http://schemas.microsoft.com/office/drawing/2014/main" id="{D9DA49E6-F77F-4D6A-8F7B-B1DDA5FA3ECB}"/>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5" name="テキスト ボックス 324">
          <a:extLst>
            <a:ext uri="{FF2B5EF4-FFF2-40B4-BE49-F238E27FC236}">
              <a16:creationId xmlns:a16="http://schemas.microsoft.com/office/drawing/2014/main" id="{045B9C2D-64F9-4675-99A9-96150A941B32}"/>
            </a:ext>
          </a:extLst>
        </xdr:cNvPr>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6" name="フローチャート: 判断 325">
          <a:extLst>
            <a:ext uri="{FF2B5EF4-FFF2-40B4-BE49-F238E27FC236}">
              <a16:creationId xmlns:a16="http://schemas.microsoft.com/office/drawing/2014/main" id="{8D434D7A-1EBA-483C-8B71-D70DC78FDDCD}"/>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7" name="テキスト ボックス 326">
          <a:extLst>
            <a:ext uri="{FF2B5EF4-FFF2-40B4-BE49-F238E27FC236}">
              <a16:creationId xmlns:a16="http://schemas.microsoft.com/office/drawing/2014/main" id="{52E9FBF0-6A9E-41D2-8952-3A7E4CA0CD91}"/>
            </a:ext>
          </a:extLst>
        </xdr:cNvPr>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1F5C8CD3-C68A-40E2-8BBB-40ECDECBAC05}"/>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27B5F67-B405-4D3A-A802-4C35E9A1FCE2}"/>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D5AA73B7-2253-4D36-BCBA-EE1936C76415}"/>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D035B922-7D46-4D75-BC67-3AA79C223D6E}"/>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5A463541-B417-4520-AC0A-86FA40898A8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83820</xdr:rowOff>
    </xdr:from>
    <xdr:to>
      <xdr:col>82</xdr:col>
      <xdr:colOff>158750</xdr:colOff>
      <xdr:row>39</xdr:row>
      <xdr:rowOff>13970</xdr:rowOff>
    </xdr:to>
    <xdr:sp macro="" textlink="">
      <xdr:nvSpPr>
        <xdr:cNvPr id="333" name="楕円 332">
          <a:extLst>
            <a:ext uri="{FF2B5EF4-FFF2-40B4-BE49-F238E27FC236}">
              <a16:creationId xmlns:a16="http://schemas.microsoft.com/office/drawing/2014/main" id="{DAE1FFF5-9BE1-4311-98CB-B4161F8C1E2B}"/>
            </a:ext>
          </a:extLst>
        </xdr:cNvPr>
        <xdr:cNvSpPr/>
      </xdr:nvSpPr>
      <xdr:spPr>
        <a:xfrm>
          <a:off x="16459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55897</xdr:rowOff>
    </xdr:from>
    <xdr:ext cx="762000" cy="259045"/>
    <xdr:sp macro="" textlink="">
      <xdr:nvSpPr>
        <xdr:cNvPr id="334" name="補助費等該当値テキスト">
          <a:extLst>
            <a:ext uri="{FF2B5EF4-FFF2-40B4-BE49-F238E27FC236}">
              <a16:creationId xmlns:a16="http://schemas.microsoft.com/office/drawing/2014/main" id="{DA5DAEB1-5F80-4F15-84F4-91432515318E}"/>
            </a:ext>
          </a:extLst>
        </xdr:cNvPr>
        <xdr:cNvSpPr txBox="1"/>
      </xdr:nvSpPr>
      <xdr:spPr>
        <a:xfrm>
          <a:off x="16598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45720</xdr:rowOff>
    </xdr:from>
    <xdr:to>
      <xdr:col>78</xdr:col>
      <xdr:colOff>120650</xdr:colOff>
      <xdr:row>38</xdr:row>
      <xdr:rowOff>147320</xdr:rowOff>
    </xdr:to>
    <xdr:sp macro="" textlink="">
      <xdr:nvSpPr>
        <xdr:cNvPr id="335" name="楕円 334">
          <a:extLst>
            <a:ext uri="{FF2B5EF4-FFF2-40B4-BE49-F238E27FC236}">
              <a16:creationId xmlns:a16="http://schemas.microsoft.com/office/drawing/2014/main" id="{A81C277B-B31B-479D-AE2E-B083009C4454}"/>
            </a:ext>
          </a:extLst>
        </xdr:cNvPr>
        <xdr:cNvSpPr/>
      </xdr:nvSpPr>
      <xdr:spPr>
        <a:xfrm>
          <a:off x="15621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132097</xdr:rowOff>
    </xdr:from>
    <xdr:ext cx="736600" cy="259045"/>
    <xdr:sp macro="" textlink="">
      <xdr:nvSpPr>
        <xdr:cNvPr id="336" name="テキスト ボックス 335">
          <a:extLst>
            <a:ext uri="{FF2B5EF4-FFF2-40B4-BE49-F238E27FC236}">
              <a16:creationId xmlns:a16="http://schemas.microsoft.com/office/drawing/2014/main" id="{E29AE5BB-D883-46A9-BBA5-CFD62142E63F}"/>
            </a:ext>
          </a:extLst>
        </xdr:cNvPr>
        <xdr:cNvSpPr txBox="1"/>
      </xdr:nvSpPr>
      <xdr:spPr>
        <a:xfrm>
          <a:off x="15290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140970</xdr:rowOff>
    </xdr:from>
    <xdr:to>
      <xdr:col>74</xdr:col>
      <xdr:colOff>31750</xdr:colOff>
      <xdr:row>38</xdr:row>
      <xdr:rowOff>71120</xdr:rowOff>
    </xdr:to>
    <xdr:sp macro="" textlink="">
      <xdr:nvSpPr>
        <xdr:cNvPr id="337" name="楕円 336">
          <a:extLst>
            <a:ext uri="{FF2B5EF4-FFF2-40B4-BE49-F238E27FC236}">
              <a16:creationId xmlns:a16="http://schemas.microsoft.com/office/drawing/2014/main" id="{CECFFE74-C55A-4C85-B6CF-301C7BA4EDE6}"/>
            </a:ext>
          </a:extLst>
        </xdr:cNvPr>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55897</xdr:rowOff>
    </xdr:from>
    <xdr:ext cx="762000" cy="259045"/>
    <xdr:sp macro="" textlink="">
      <xdr:nvSpPr>
        <xdr:cNvPr id="338" name="テキスト ボックス 337">
          <a:extLst>
            <a:ext uri="{FF2B5EF4-FFF2-40B4-BE49-F238E27FC236}">
              <a16:creationId xmlns:a16="http://schemas.microsoft.com/office/drawing/2014/main" id="{6C426929-472C-4D46-843E-AAAC4585D7E6}"/>
            </a:ext>
          </a:extLst>
        </xdr:cNvPr>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9" name="楕円 338">
          <a:extLst>
            <a:ext uri="{FF2B5EF4-FFF2-40B4-BE49-F238E27FC236}">
              <a16:creationId xmlns:a16="http://schemas.microsoft.com/office/drawing/2014/main" id="{B4D9E9D5-DBB6-466B-B4C8-4DD3A26CE00E}"/>
            </a:ext>
          </a:extLst>
        </xdr:cNvPr>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40" name="テキスト ボックス 339">
          <a:extLst>
            <a:ext uri="{FF2B5EF4-FFF2-40B4-BE49-F238E27FC236}">
              <a16:creationId xmlns:a16="http://schemas.microsoft.com/office/drawing/2014/main" id="{6108A23B-197D-413A-8F17-0651592A5A8F}"/>
            </a:ext>
          </a:extLst>
        </xdr:cNvPr>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91440</xdr:rowOff>
    </xdr:from>
    <xdr:to>
      <xdr:col>65</xdr:col>
      <xdr:colOff>53975</xdr:colOff>
      <xdr:row>39</xdr:row>
      <xdr:rowOff>21590</xdr:rowOff>
    </xdr:to>
    <xdr:sp macro="" textlink="">
      <xdr:nvSpPr>
        <xdr:cNvPr id="341" name="楕円 340">
          <a:extLst>
            <a:ext uri="{FF2B5EF4-FFF2-40B4-BE49-F238E27FC236}">
              <a16:creationId xmlns:a16="http://schemas.microsoft.com/office/drawing/2014/main" id="{CE79050D-2AE3-4C5E-86FD-A29BA24F258B}"/>
            </a:ext>
          </a:extLst>
        </xdr:cNvPr>
        <xdr:cNvSpPr/>
      </xdr:nvSpPr>
      <xdr:spPr>
        <a:xfrm>
          <a:off x="12954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6367</xdr:rowOff>
    </xdr:from>
    <xdr:ext cx="762000" cy="259045"/>
    <xdr:sp macro="" textlink="">
      <xdr:nvSpPr>
        <xdr:cNvPr id="342" name="テキスト ボックス 341">
          <a:extLst>
            <a:ext uri="{FF2B5EF4-FFF2-40B4-BE49-F238E27FC236}">
              <a16:creationId xmlns:a16="http://schemas.microsoft.com/office/drawing/2014/main" id="{14281396-0E13-4895-B983-23A01B1A212F}"/>
            </a:ext>
          </a:extLst>
        </xdr:cNvPr>
        <xdr:cNvSpPr txBox="1"/>
      </xdr:nvSpPr>
      <xdr:spPr>
        <a:xfrm>
          <a:off x="12623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A663B2B6-2D90-4CA1-BAC1-AB8A03A63FF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E80A34CB-C884-4A7F-84F2-DDFF9F1E6362}"/>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FBAF5119-C9A8-42FC-8B3E-00B6EDCC7F0B}"/>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A1FEADD4-EC98-4A75-9B15-355706769F6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D28E4F3-B56E-4191-A0BE-546D9906F939}"/>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64928B2C-CD46-4E2F-86F3-7ACA6937942A}"/>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BE01AF51-0B17-42C1-ADC7-DEB3E0EFC2AC}"/>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D010F7B3-DC9F-4363-9D28-AFD4E4134A4F}"/>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764335E4-4568-48EA-AB45-28C7DEDB8CF6}"/>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890EA99-E78F-4B70-B66B-22CB86DFB1B1}"/>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5FBA7B4A-7B8D-4D06-BB25-D9FEFCCDB50D}"/>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平均に比べ低い状態を維持している。普通会計においては臨時財政対策債の累積発行額が増えているものの、過去に普通建設事業に係る起債事業を抑制してきたこともあり、プライマリーバランスの黒字化を続けてきた結果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年度から新たに過疎地域指定を受けたことに伴い平成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年度からは過疎対策事業債を活用し始めたことや、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消防庁舎や防災無線の更新が行われたことにより、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町全体としての地方債の発行額が増加しつつあり、平成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年度をピークに公債費はしばらく減少するものの、また増加傾向に転ずる見通しであることから、中長期的なスパンで公債費を注視していく必要がある。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C21812C4-6BA7-47F8-9224-1599843D43B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39C7CF1E-DB9F-4079-8C6A-0E2AAE553449}"/>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4B53BFDA-D59B-4DB3-BF03-BEC76181B6A8}"/>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a:extLst>
            <a:ext uri="{FF2B5EF4-FFF2-40B4-BE49-F238E27FC236}">
              <a16:creationId xmlns:a16="http://schemas.microsoft.com/office/drawing/2014/main" id="{7298CF53-34D0-424F-938E-DDEEB28F93D1}"/>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a:extLst>
            <a:ext uri="{FF2B5EF4-FFF2-40B4-BE49-F238E27FC236}">
              <a16:creationId xmlns:a16="http://schemas.microsoft.com/office/drawing/2014/main" id="{9E290CCE-4E7E-4459-A910-A2F1080D82E1}"/>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755603DF-CA48-4D0E-ADFF-990C232246EB}"/>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2499C284-79AD-4EF7-A6B4-921586044FDB}"/>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a:extLst>
            <a:ext uri="{FF2B5EF4-FFF2-40B4-BE49-F238E27FC236}">
              <a16:creationId xmlns:a16="http://schemas.microsoft.com/office/drawing/2014/main" id="{799FD08B-6785-40C6-A571-F23B61D7677A}"/>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a:extLst>
            <a:ext uri="{FF2B5EF4-FFF2-40B4-BE49-F238E27FC236}">
              <a16:creationId xmlns:a16="http://schemas.microsoft.com/office/drawing/2014/main" id="{0E594BC5-32E0-4410-8B4F-6A6FE1FB6E5A}"/>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2D0DC380-48E7-44A4-8F0B-462230401BB6}"/>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A0C3FA84-141F-4E1C-BF4D-6E551E07FE8F}"/>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60997EA2-4ABC-4C57-AF8D-2B9113274F8E}"/>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6" name="直線コネクタ 365">
          <a:extLst>
            <a:ext uri="{FF2B5EF4-FFF2-40B4-BE49-F238E27FC236}">
              <a16:creationId xmlns:a16="http://schemas.microsoft.com/office/drawing/2014/main" id="{81D40616-E744-4179-9DB6-028782949901}"/>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7" name="公債費最小値テキスト">
          <a:extLst>
            <a:ext uri="{FF2B5EF4-FFF2-40B4-BE49-F238E27FC236}">
              <a16:creationId xmlns:a16="http://schemas.microsoft.com/office/drawing/2014/main" id="{2ABBB022-91B4-4DAC-8A36-FCC03C1568C9}"/>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68" name="直線コネクタ 367">
          <a:extLst>
            <a:ext uri="{FF2B5EF4-FFF2-40B4-BE49-F238E27FC236}">
              <a16:creationId xmlns:a16="http://schemas.microsoft.com/office/drawing/2014/main" id="{3F6959E2-8B32-4AF5-A9D0-ABCC9E6FBA44}"/>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9" name="公債費最大値テキスト">
          <a:extLst>
            <a:ext uri="{FF2B5EF4-FFF2-40B4-BE49-F238E27FC236}">
              <a16:creationId xmlns:a16="http://schemas.microsoft.com/office/drawing/2014/main" id="{38577D79-1E84-48A0-8908-3386C4EC3DFA}"/>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0" name="直線コネクタ 369">
          <a:extLst>
            <a:ext uri="{FF2B5EF4-FFF2-40B4-BE49-F238E27FC236}">
              <a16:creationId xmlns:a16="http://schemas.microsoft.com/office/drawing/2014/main" id="{76DC4C29-FFD9-4BCD-8B1E-B31684E5F6E1}"/>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167005</xdr:rowOff>
    </xdr:from>
    <xdr:to>
      <xdr:col>24</xdr:col>
      <xdr:colOff>25400</xdr:colOff>
      <xdr:row>75</xdr:row>
      <xdr:rowOff>41275</xdr:rowOff>
    </xdr:to>
    <xdr:cxnSp macro="">
      <xdr:nvCxnSpPr>
        <xdr:cNvPr id="371" name="直線コネクタ 370">
          <a:extLst>
            <a:ext uri="{FF2B5EF4-FFF2-40B4-BE49-F238E27FC236}">
              <a16:creationId xmlns:a16="http://schemas.microsoft.com/office/drawing/2014/main" id="{ED022602-50A2-4486-B08E-238D7CCE7207}"/>
            </a:ext>
          </a:extLst>
        </xdr:cNvPr>
        <xdr:cNvCxnSpPr/>
      </xdr:nvCxnSpPr>
      <xdr:spPr>
        <a:xfrm flipV="1">
          <a:off x="3987800" y="128543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5850A19A-BC22-4BA3-A74E-DD4D2EE9BE52}"/>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25DF3D10-E81C-44B4-91D8-8FB71CE42049}"/>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41275</xdr:rowOff>
    </xdr:from>
    <xdr:to>
      <xdr:col>19</xdr:col>
      <xdr:colOff>187325</xdr:colOff>
      <xdr:row>75</xdr:row>
      <xdr:rowOff>46990</xdr:rowOff>
    </xdr:to>
    <xdr:cxnSp macro="">
      <xdr:nvCxnSpPr>
        <xdr:cNvPr id="374" name="直線コネクタ 373">
          <a:extLst>
            <a:ext uri="{FF2B5EF4-FFF2-40B4-BE49-F238E27FC236}">
              <a16:creationId xmlns:a16="http://schemas.microsoft.com/office/drawing/2014/main" id="{E2EB3C8B-8B3E-4655-8F2A-5D74DEA929C5}"/>
            </a:ext>
          </a:extLst>
        </xdr:cNvPr>
        <xdr:cNvCxnSpPr/>
      </xdr:nvCxnSpPr>
      <xdr:spPr>
        <a:xfrm flipV="1">
          <a:off x="3098800" y="12900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a:extLst>
            <a:ext uri="{FF2B5EF4-FFF2-40B4-BE49-F238E27FC236}">
              <a16:creationId xmlns:a16="http://schemas.microsoft.com/office/drawing/2014/main" id="{431F2781-8F3F-4D79-B500-0B26364BFDFC}"/>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a:extLst>
            <a:ext uri="{FF2B5EF4-FFF2-40B4-BE49-F238E27FC236}">
              <a16:creationId xmlns:a16="http://schemas.microsoft.com/office/drawing/2014/main" id="{AE4B6509-0E69-4CBA-8D31-5DB77B7F21A5}"/>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52705</xdr:rowOff>
    </xdr:to>
    <xdr:cxnSp macro="">
      <xdr:nvCxnSpPr>
        <xdr:cNvPr id="377" name="直線コネクタ 376">
          <a:extLst>
            <a:ext uri="{FF2B5EF4-FFF2-40B4-BE49-F238E27FC236}">
              <a16:creationId xmlns:a16="http://schemas.microsoft.com/office/drawing/2014/main" id="{BDD6F987-9FC2-434A-8F1A-30BD640C9E91}"/>
            </a:ext>
          </a:extLst>
        </xdr:cNvPr>
        <xdr:cNvCxnSpPr/>
      </xdr:nvCxnSpPr>
      <xdr:spPr>
        <a:xfrm flipV="1">
          <a:off x="2209800" y="12905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a:extLst>
            <a:ext uri="{FF2B5EF4-FFF2-40B4-BE49-F238E27FC236}">
              <a16:creationId xmlns:a16="http://schemas.microsoft.com/office/drawing/2014/main" id="{304EF856-8F83-45BD-8AAA-1DF08FFFC654}"/>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E7536EAE-ED82-44CA-B8D6-5AF2FC717FC9}"/>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52705</xdr:rowOff>
    </xdr:from>
    <xdr:to>
      <xdr:col>11</xdr:col>
      <xdr:colOff>9525</xdr:colOff>
      <xdr:row>75</xdr:row>
      <xdr:rowOff>64135</xdr:rowOff>
    </xdr:to>
    <xdr:cxnSp macro="">
      <xdr:nvCxnSpPr>
        <xdr:cNvPr id="380" name="直線コネクタ 379">
          <a:extLst>
            <a:ext uri="{FF2B5EF4-FFF2-40B4-BE49-F238E27FC236}">
              <a16:creationId xmlns:a16="http://schemas.microsoft.com/office/drawing/2014/main" id="{27911A79-3302-4231-BD2E-52DDAFA3FFFF}"/>
            </a:ext>
          </a:extLst>
        </xdr:cNvPr>
        <xdr:cNvCxnSpPr/>
      </xdr:nvCxnSpPr>
      <xdr:spPr>
        <a:xfrm flipV="1">
          <a:off x="1320800" y="129114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1" name="フローチャート: 判断 380">
          <a:extLst>
            <a:ext uri="{FF2B5EF4-FFF2-40B4-BE49-F238E27FC236}">
              <a16:creationId xmlns:a16="http://schemas.microsoft.com/office/drawing/2014/main" id="{A9933B87-6AE5-4732-BC6C-3E530D8905A7}"/>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2" name="テキスト ボックス 381">
          <a:extLst>
            <a:ext uri="{FF2B5EF4-FFF2-40B4-BE49-F238E27FC236}">
              <a16:creationId xmlns:a16="http://schemas.microsoft.com/office/drawing/2014/main" id="{273F17E7-8704-4A57-B306-BB40B0C2C89E}"/>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3" name="フローチャート: 判断 382">
          <a:extLst>
            <a:ext uri="{FF2B5EF4-FFF2-40B4-BE49-F238E27FC236}">
              <a16:creationId xmlns:a16="http://schemas.microsoft.com/office/drawing/2014/main" id="{F2B7AFB0-DC22-4C28-9950-9604B268A0C4}"/>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4" name="テキスト ボックス 383">
          <a:extLst>
            <a:ext uri="{FF2B5EF4-FFF2-40B4-BE49-F238E27FC236}">
              <a16:creationId xmlns:a16="http://schemas.microsoft.com/office/drawing/2014/main" id="{E11B4AC9-AB16-4BC3-833A-EF576AE55DDE}"/>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76821FEE-3E6B-4476-872B-8B1CECBDDA1C}"/>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946B4D44-1205-4504-AAAD-8C410BB8410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1B7CDB54-8A1A-4D5C-B33E-6136697E203C}"/>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D5866CD3-0C9B-42B3-81A7-EA6392B04FAC}"/>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E48CB7A2-0A94-4BAD-9825-2A623FFA50F2}"/>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116205</xdr:rowOff>
    </xdr:from>
    <xdr:to>
      <xdr:col>24</xdr:col>
      <xdr:colOff>76200</xdr:colOff>
      <xdr:row>75</xdr:row>
      <xdr:rowOff>46355</xdr:rowOff>
    </xdr:to>
    <xdr:sp macro="" textlink="">
      <xdr:nvSpPr>
        <xdr:cNvPr id="390" name="楕円 389">
          <a:extLst>
            <a:ext uri="{FF2B5EF4-FFF2-40B4-BE49-F238E27FC236}">
              <a16:creationId xmlns:a16="http://schemas.microsoft.com/office/drawing/2014/main" id="{0396815A-3E4F-4E1C-B774-25690846916A}"/>
            </a:ext>
          </a:extLst>
        </xdr:cNvPr>
        <xdr:cNvSpPr/>
      </xdr:nvSpPr>
      <xdr:spPr>
        <a:xfrm>
          <a:off x="47752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132732</xdr:rowOff>
    </xdr:from>
    <xdr:ext cx="762000" cy="259045"/>
    <xdr:sp macro="" textlink="">
      <xdr:nvSpPr>
        <xdr:cNvPr id="391" name="公債費該当値テキスト">
          <a:extLst>
            <a:ext uri="{FF2B5EF4-FFF2-40B4-BE49-F238E27FC236}">
              <a16:creationId xmlns:a16="http://schemas.microsoft.com/office/drawing/2014/main" id="{8CB4276D-47BE-45E0-8A8A-1775A7F08A0B}"/>
            </a:ext>
          </a:extLst>
        </xdr:cNvPr>
        <xdr:cNvSpPr txBox="1"/>
      </xdr:nvSpPr>
      <xdr:spPr>
        <a:xfrm>
          <a:off x="4914900" y="1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161925</xdr:rowOff>
    </xdr:from>
    <xdr:to>
      <xdr:col>20</xdr:col>
      <xdr:colOff>38100</xdr:colOff>
      <xdr:row>75</xdr:row>
      <xdr:rowOff>92075</xdr:rowOff>
    </xdr:to>
    <xdr:sp macro="" textlink="">
      <xdr:nvSpPr>
        <xdr:cNvPr id="392" name="楕円 391">
          <a:extLst>
            <a:ext uri="{FF2B5EF4-FFF2-40B4-BE49-F238E27FC236}">
              <a16:creationId xmlns:a16="http://schemas.microsoft.com/office/drawing/2014/main" id="{620BDB15-3DB5-4056-B778-DFF41E0BAEB5}"/>
            </a:ext>
          </a:extLst>
        </xdr:cNvPr>
        <xdr:cNvSpPr/>
      </xdr:nvSpPr>
      <xdr:spPr>
        <a:xfrm>
          <a:off x="3937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102252</xdr:rowOff>
    </xdr:from>
    <xdr:ext cx="736600" cy="259045"/>
    <xdr:sp macro="" textlink="">
      <xdr:nvSpPr>
        <xdr:cNvPr id="393" name="テキスト ボックス 392">
          <a:extLst>
            <a:ext uri="{FF2B5EF4-FFF2-40B4-BE49-F238E27FC236}">
              <a16:creationId xmlns:a16="http://schemas.microsoft.com/office/drawing/2014/main" id="{8F0B9F8C-06D0-46D2-8BFE-8BD79510BED2}"/>
            </a:ext>
          </a:extLst>
        </xdr:cNvPr>
        <xdr:cNvSpPr txBox="1"/>
      </xdr:nvSpPr>
      <xdr:spPr>
        <a:xfrm>
          <a:off x="3606800" y="1261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4" name="楕円 393">
          <a:extLst>
            <a:ext uri="{FF2B5EF4-FFF2-40B4-BE49-F238E27FC236}">
              <a16:creationId xmlns:a16="http://schemas.microsoft.com/office/drawing/2014/main" id="{AB72D216-509C-4326-ADCE-A10BDDF8BECB}"/>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5" name="テキスト ボックス 394">
          <a:extLst>
            <a:ext uri="{FF2B5EF4-FFF2-40B4-BE49-F238E27FC236}">
              <a16:creationId xmlns:a16="http://schemas.microsoft.com/office/drawing/2014/main" id="{16BA27F0-405A-4730-A8BF-54611892059B}"/>
            </a:ext>
          </a:extLst>
        </xdr:cNvPr>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xdr:rowOff>
    </xdr:from>
    <xdr:to>
      <xdr:col>11</xdr:col>
      <xdr:colOff>60325</xdr:colOff>
      <xdr:row>75</xdr:row>
      <xdr:rowOff>103505</xdr:rowOff>
    </xdr:to>
    <xdr:sp macro="" textlink="">
      <xdr:nvSpPr>
        <xdr:cNvPr id="396" name="楕円 395">
          <a:extLst>
            <a:ext uri="{FF2B5EF4-FFF2-40B4-BE49-F238E27FC236}">
              <a16:creationId xmlns:a16="http://schemas.microsoft.com/office/drawing/2014/main" id="{A61AF17E-5358-4422-9B8C-81402F94E121}"/>
            </a:ext>
          </a:extLst>
        </xdr:cNvPr>
        <xdr:cNvSpPr/>
      </xdr:nvSpPr>
      <xdr:spPr>
        <a:xfrm>
          <a:off x="2159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113682</xdr:rowOff>
    </xdr:from>
    <xdr:ext cx="762000" cy="259045"/>
    <xdr:sp macro="" textlink="">
      <xdr:nvSpPr>
        <xdr:cNvPr id="397" name="テキスト ボックス 396">
          <a:extLst>
            <a:ext uri="{FF2B5EF4-FFF2-40B4-BE49-F238E27FC236}">
              <a16:creationId xmlns:a16="http://schemas.microsoft.com/office/drawing/2014/main" id="{37F29078-25BF-43E3-ACC5-5326922FA503}"/>
            </a:ext>
          </a:extLst>
        </xdr:cNvPr>
        <xdr:cNvSpPr txBox="1"/>
      </xdr:nvSpPr>
      <xdr:spPr>
        <a:xfrm>
          <a:off x="1828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8" name="楕円 397">
          <a:extLst>
            <a:ext uri="{FF2B5EF4-FFF2-40B4-BE49-F238E27FC236}">
              <a16:creationId xmlns:a16="http://schemas.microsoft.com/office/drawing/2014/main" id="{12E3A160-EA79-4DA7-8DE5-B6E0CDD4AB6B}"/>
            </a:ext>
          </a:extLst>
        </xdr:cNvPr>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125112</xdr:rowOff>
    </xdr:from>
    <xdr:ext cx="762000" cy="259045"/>
    <xdr:sp macro="" textlink="">
      <xdr:nvSpPr>
        <xdr:cNvPr id="399" name="テキスト ボックス 398">
          <a:extLst>
            <a:ext uri="{FF2B5EF4-FFF2-40B4-BE49-F238E27FC236}">
              <a16:creationId xmlns:a16="http://schemas.microsoft.com/office/drawing/2014/main" id="{0D1CADC1-92D1-4281-9AE5-C5DFA7B9B966}"/>
            </a:ext>
          </a:extLst>
        </xdr:cNvPr>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BA94F14D-ED0B-4AF5-AB86-0E2E014C9E69}"/>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855B240C-E078-4414-BC51-4BFEF97D5592}"/>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BED789AF-F2D7-48E4-83F0-126B85EACFB4}"/>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19394774-0F81-405E-B69C-B706D8E5A35C}"/>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F92A36DF-6AD5-462E-9452-ADBEBF4D43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E74560B7-92FA-48DA-936D-0B8601B35FD8}"/>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B0F217D-057C-4E3B-9488-6CD1BEA6FBBE}"/>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7D10C7E4-596B-40DF-89DC-424B4227E283}"/>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3F05BFEA-DCE9-41F2-9413-D7CD2431DF8F}"/>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EF6FBB27-088C-406F-A1E8-DDC3EEE6464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19622FA3-E256-4DF2-AD01-0D7C6530F037}"/>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決算においては、経費別の経常収支比率が扶助費や補助費等で類似団体平均を超えているものの、人件費や物件費では下回る状況にあり、特に物件費の比率が類似団体平均に比べ良好なことが大きく影響し、全体（公債費除き）の比率としても類似団体平均より低い水準（良好な状態）で推移している。</a:t>
          </a:r>
        </a:p>
        <a:p>
          <a:r>
            <a:rPr kumimoji="1" lang="ja-JP" altLang="en-US" sz="1100">
              <a:latin typeface="ＭＳ Ｐゴシック" panose="020B0600070205080204" pitchFamily="50" charset="-128"/>
              <a:ea typeface="ＭＳ Ｐゴシック" panose="020B0600070205080204" pitchFamily="50" charset="-128"/>
            </a:rPr>
            <a:t>　今後も経常経費のより一層の削減をめざし良好な状態を維持できるよう努めたい。</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AF9C3363-A1B9-4446-9CAF-B76FDF6869C8}"/>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9DA1A19D-6053-45CF-84CF-4D04B87D56F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41C6232-5796-4BEE-B7A7-1F0E60CB89DB}"/>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4" name="直線コネクタ 413">
          <a:extLst>
            <a:ext uri="{FF2B5EF4-FFF2-40B4-BE49-F238E27FC236}">
              <a16:creationId xmlns:a16="http://schemas.microsoft.com/office/drawing/2014/main" id="{06CCA644-215F-4B6D-AFAD-747E1DF07E81}"/>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5" name="テキスト ボックス 414">
          <a:extLst>
            <a:ext uri="{FF2B5EF4-FFF2-40B4-BE49-F238E27FC236}">
              <a16:creationId xmlns:a16="http://schemas.microsoft.com/office/drawing/2014/main" id="{1621B64C-8F41-4D13-A484-F824D1A2A91F}"/>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AF79DCC9-E767-4D71-A013-62C65381D48B}"/>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7D6A1D8A-D3B5-4C93-898D-CEF4F29A17CB}"/>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8" name="直線コネクタ 417">
          <a:extLst>
            <a:ext uri="{FF2B5EF4-FFF2-40B4-BE49-F238E27FC236}">
              <a16:creationId xmlns:a16="http://schemas.microsoft.com/office/drawing/2014/main" id="{CFFD1DFB-3BA8-4805-890C-DE644E413236}"/>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9" name="テキスト ボックス 418">
          <a:extLst>
            <a:ext uri="{FF2B5EF4-FFF2-40B4-BE49-F238E27FC236}">
              <a16:creationId xmlns:a16="http://schemas.microsoft.com/office/drawing/2014/main" id="{CA2C1956-5100-4706-8E19-EAABF5DEC98B}"/>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4F00A4D0-49F3-481F-B41E-5145CDADEBE7}"/>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95B93CB1-C0CF-429B-8DB7-99822979172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E153A091-F2D6-42F5-BDCA-7F31FB6E85E8}"/>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3" name="直線コネクタ 422">
          <a:extLst>
            <a:ext uri="{FF2B5EF4-FFF2-40B4-BE49-F238E27FC236}">
              <a16:creationId xmlns:a16="http://schemas.microsoft.com/office/drawing/2014/main" id="{6590CC48-E661-4B91-9DE0-FC7013A73946}"/>
            </a:ext>
          </a:extLst>
        </xdr:cNvPr>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4" name="公債費以外最小値テキスト">
          <a:extLst>
            <a:ext uri="{FF2B5EF4-FFF2-40B4-BE49-F238E27FC236}">
              <a16:creationId xmlns:a16="http://schemas.microsoft.com/office/drawing/2014/main" id="{4CA05429-6DFF-4D28-90AA-503A1899C55D}"/>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5" name="直線コネクタ 424">
          <a:extLst>
            <a:ext uri="{FF2B5EF4-FFF2-40B4-BE49-F238E27FC236}">
              <a16:creationId xmlns:a16="http://schemas.microsoft.com/office/drawing/2014/main" id="{84AED402-1E75-4C4C-A80B-0054C25BD8EF}"/>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6" name="公債費以外最大値テキスト">
          <a:extLst>
            <a:ext uri="{FF2B5EF4-FFF2-40B4-BE49-F238E27FC236}">
              <a16:creationId xmlns:a16="http://schemas.microsoft.com/office/drawing/2014/main" id="{305CB74A-893A-47D1-B601-307768C6E9FB}"/>
            </a:ext>
          </a:extLst>
        </xdr:cNvPr>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7" name="直線コネクタ 426">
          <a:extLst>
            <a:ext uri="{FF2B5EF4-FFF2-40B4-BE49-F238E27FC236}">
              <a16:creationId xmlns:a16="http://schemas.microsoft.com/office/drawing/2014/main" id="{FA912457-28C5-4947-A9C5-F1155394CEB2}"/>
            </a:ext>
          </a:extLst>
        </xdr:cNvPr>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64136</xdr:rowOff>
    </xdr:to>
    <xdr:cxnSp macro="">
      <xdr:nvCxnSpPr>
        <xdr:cNvPr id="428" name="直線コネクタ 427">
          <a:extLst>
            <a:ext uri="{FF2B5EF4-FFF2-40B4-BE49-F238E27FC236}">
              <a16:creationId xmlns:a16="http://schemas.microsoft.com/office/drawing/2014/main" id="{94E5135C-D3B6-4800-A6E7-6FAD4E948FBE}"/>
            </a:ext>
          </a:extLst>
        </xdr:cNvPr>
        <xdr:cNvCxnSpPr/>
      </xdr:nvCxnSpPr>
      <xdr:spPr>
        <a:xfrm>
          <a:off x="15671800" y="13191489"/>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29" name="公債費以外平均値テキスト">
          <a:extLst>
            <a:ext uri="{FF2B5EF4-FFF2-40B4-BE49-F238E27FC236}">
              <a16:creationId xmlns:a16="http://schemas.microsoft.com/office/drawing/2014/main" id="{EA12256B-061F-4AF7-85B8-B31D010B3306}"/>
            </a:ext>
          </a:extLst>
        </xdr:cNvPr>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0" name="フローチャート: 判断 429">
          <a:extLst>
            <a:ext uri="{FF2B5EF4-FFF2-40B4-BE49-F238E27FC236}">
              <a16:creationId xmlns:a16="http://schemas.microsoft.com/office/drawing/2014/main" id="{9C03C6C7-46E5-484C-B1FB-BC16D875A508}"/>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xdr:rowOff>
    </xdr:from>
    <xdr:to>
      <xdr:col>78</xdr:col>
      <xdr:colOff>69850</xdr:colOff>
      <xdr:row>76</xdr:row>
      <xdr:rowOff>161289</xdr:rowOff>
    </xdr:to>
    <xdr:cxnSp macro="">
      <xdr:nvCxnSpPr>
        <xdr:cNvPr id="431" name="直線コネクタ 430">
          <a:extLst>
            <a:ext uri="{FF2B5EF4-FFF2-40B4-BE49-F238E27FC236}">
              <a16:creationId xmlns:a16="http://schemas.microsoft.com/office/drawing/2014/main" id="{B75A778B-1901-42D8-967A-C0D053E3727A}"/>
            </a:ext>
          </a:extLst>
        </xdr:cNvPr>
        <xdr:cNvCxnSpPr/>
      </xdr:nvCxnSpPr>
      <xdr:spPr>
        <a:xfrm>
          <a:off x="14782800" y="130314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2" name="フローチャート: 判断 431">
          <a:extLst>
            <a:ext uri="{FF2B5EF4-FFF2-40B4-BE49-F238E27FC236}">
              <a16:creationId xmlns:a16="http://schemas.microsoft.com/office/drawing/2014/main" id="{72EBC03A-9208-44CF-9483-2B10FA97AD99}"/>
            </a:ext>
          </a:extLst>
        </xdr:cNvPr>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8272</xdr:rowOff>
    </xdr:from>
    <xdr:ext cx="736600" cy="259045"/>
    <xdr:sp macro="" textlink="">
      <xdr:nvSpPr>
        <xdr:cNvPr id="433" name="テキスト ボックス 432">
          <a:extLst>
            <a:ext uri="{FF2B5EF4-FFF2-40B4-BE49-F238E27FC236}">
              <a16:creationId xmlns:a16="http://schemas.microsoft.com/office/drawing/2014/main" id="{8ECB3C50-1042-4F7F-A561-9BFDEAC6C86F}"/>
            </a:ext>
          </a:extLst>
        </xdr:cNvPr>
        <xdr:cNvSpPr txBox="1"/>
      </xdr:nvSpPr>
      <xdr:spPr>
        <a:xfrm>
          <a:off x="15290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76</xdr:row>
      <xdr:rowOff>1270</xdr:rowOff>
    </xdr:to>
    <xdr:cxnSp macro="">
      <xdr:nvCxnSpPr>
        <xdr:cNvPr id="434" name="直線コネクタ 433">
          <a:extLst>
            <a:ext uri="{FF2B5EF4-FFF2-40B4-BE49-F238E27FC236}">
              <a16:creationId xmlns:a16="http://schemas.microsoft.com/office/drawing/2014/main" id="{FBD6326B-42A0-4E42-B93F-BBA841C370EF}"/>
            </a:ext>
          </a:extLst>
        </xdr:cNvPr>
        <xdr:cNvCxnSpPr/>
      </xdr:nvCxnSpPr>
      <xdr:spPr>
        <a:xfrm>
          <a:off x="13893800" y="128143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5" name="フローチャート: 判断 434">
          <a:extLst>
            <a:ext uri="{FF2B5EF4-FFF2-40B4-BE49-F238E27FC236}">
              <a16:creationId xmlns:a16="http://schemas.microsoft.com/office/drawing/2014/main" id="{F302F2E5-6201-4345-BE49-97995D2E94EB}"/>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36" name="テキスト ボックス 435">
          <a:extLst>
            <a:ext uri="{FF2B5EF4-FFF2-40B4-BE49-F238E27FC236}">
              <a16:creationId xmlns:a16="http://schemas.microsoft.com/office/drawing/2014/main" id="{717F67B8-4BB5-4ECA-A72D-D071DA2F95DC}"/>
            </a:ext>
          </a:extLst>
        </xdr:cNvPr>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46990</xdr:rowOff>
    </xdr:to>
    <xdr:cxnSp macro="">
      <xdr:nvCxnSpPr>
        <xdr:cNvPr id="437" name="直線コネクタ 436">
          <a:extLst>
            <a:ext uri="{FF2B5EF4-FFF2-40B4-BE49-F238E27FC236}">
              <a16:creationId xmlns:a16="http://schemas.microsoft.com/office/drawing/2014/main" id="{98AE2EA5-8509-46A4-B7F6-E9F8B950C300}"/>
            </a:ext>
          </a:extLst>
        </xdr:cNvPr>
        <xdr:cNvCxnSpPr/>
      </xdr:nvCxnSpPr>
      <xdr:spPr>
        <a:xfrm flipV="1">
          <a:off x="13004800" y="12814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38" name="フローチャート: 判断 437">
          <a:extLst>
            <a:ext uri="{FF2B5EF4-FFF2-40B4-BE49-F238E27FC236}">
              <a16:creationId xmlns:a16="http://schemas.microsoft.com/office/drawing/2014/main" id="{1D53523E-3085-48C3-8FC5-A7A30616BAA9}"/>
            </a:ext>
          </a:extLst>
        </xdr:cNvPr>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76852</xdr:rowOff>
    </xdr:from>
    <xdr:ext cx="762000" cy="259045"/>
    <xdr:sp macro="" textlink="">
      <xdr:nvSpPr>
        <xdr:cNvPr id="439" name="テキスト ボックス 438">
          <a:extLst>
            <a:ext uri="{FF2B5EF4-FFF2-40B4-BE49-F238E27FC236}">
              <a16:creationId xmlns:a16="http://schemas.microsoft.com/office/drawing/2014/main" id="{E35102A5-9D9D-4F5E-BE59-77FC55E11DC1}"/>
            </a:ext>
          </a:extLst>
        </xdr:cNvPr>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0" name="フローチャート: 判断 439">
          <a:extLst>
            <a:ext uri="{FF2B5EF4-FFF2-40B4-BE49-F238E27FC236}">
              <a16:creationId xmlns:a16="http://schemas.microsoft.com/office/drawing/2014/main" id="{691BD4D2-8482-4160-9A53-F0092875F170}"/>
            </a:ext>
          </a:extLst>
        </xdr:cNvPr>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41" name="テキスト ボックス 440">
          <a:extLst>
            <a:ext uri="{FF2B5EF4-FFF2-40B4-BE49-F238E27FC236}">
              <a16:creationId xmlns:a16="http://schemas.microsoft.com/office/drawing/2014/main" id="{8C0751EF-FCC2-407F-BFAA-346A544044D3}"/>
            </a:ext>
          </a:extLst>
        </xdr:cNvPr>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24286A31-0390-4CA6-A37F-B2C79F83946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87FE4B98-A16D-4029-8750-2E686A43351B}"/>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C3594D8D-EA04-4092-9247-512786C812BC}"/>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3A58DAB7-5541-485B-8A34-845E9696A7B7}"/>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C2B906D3-F864-4A9A-9121-C9966860CF37}"/>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13336</xdr:rowOff>
    </xdr:from>
    <xdr:to>
      <xdr:col>82</xdr:col>
      <xdr:colOff>158750</xdr:colOff>
      <xdr:row>77</xdr:row>
      <xdr:rowOff>114936</xdr:rowOff>
    </xdr:to>
    <xdr:sp macro="" textlink="">
      <xdr:nvSpPr>
        <xdr:cNvPr id="447" name="楕円 446">
          <a:extLst>
            <a:ext uri="{FF2B5EF4-FFF2-40B4-BE49-F238E27FC236}">
              <a16:creationId xmlns:a16="http://schemas.microsoft.com/office/drawing/2014/main" id="{3FC49C9C-6136-4735-A6EC-E000871B17B0}"/>
            </a:ext>
          </a:extLst>
        </xdr:cNvPr>
        <xdr:cNvSpPr/>
      </xdr:nvSpPr>
      <xdr:spPr>
        <a:xfrm>
          <a:off x="164592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29863</xdr:rowOff>
    </xdr:from>
    <xdr:ext cx="762000" cy="259045"/>
    <xdr:sp macro="" textlink="">
      <xdr:nvSpPr>
        <xdr:cNvPr id="448" name="公債費以外該当値テキスト">
          <a:extLst>
            <a:ext uri="{FF2B5EF4-FFF2-40B4-BE49-F238E27FC236}">
              <a16:creationId xmlns:a16="http://schemas.microsoft.com/office/drawing/2014/main" id="{47417680-D1E9-4181-AFCE-7295047C0559}"/>
            </a:ext>
          </a:extLst>
        </xdr:cNvPr>
        <xdr:cNvSpPr txBox="1"/>
      </xdr:nvSpPr>
      <xdr:spPr>
        <a:xfrm>
          <a:off x="16598900" y="1306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49" name="楕円 448">
          <a:extLst>
            <a:ext uri="{FF2B5EF4-FFF2-40B4-BE49-F238E27FC236}">
              <a16:creationId xmlns:a16="http://schemas.microsoft.com/office/drawing/2014/main" id="{6BAAB345-93F0-4005-8A3C-6EE9D36B517A}"/>
            </a:ext>
          </a:extLst>
        </xdr:cNvPr>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50817</xdr:rowOff>
    </xdr:from>
    <xdr:ext cx="736600" cy="259045"/>
    <xdr:sp macro="" textlink="">
      <xdr:nvSpPr>
        <xdr:cNvPr id="450" name="テキスト ボックス 449">
          <a:extLst>
            <a:ext uri="{FF2B5EF4-FFF2-40B4-BE49-F238E27FC236}">
              <a16:creationId xmlns:a16="http://schemas.microsoft.com/office/drawing/2014/main" id="{81564672-FEAE-4759-88A4-FED33041D86A}"/>
            </a:ext>
          </a:extLst>
        </xdr:cNvPr>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121920</xdr:rowOff>
    </xdr:from>
    <xdr:to>
      <xdr:col>74</xdr:col>
      <xdr:colOff>31750</xdr:colOff>
      <xdr:row>76</xdr:row>
      <xdr:rowOff>52070</xdr:rowOff>
    </xdr:to>
    <xdr:sp macro="" textlink="">
      <xdr:nvSpPr>
        <xdr:cNvPr id="451" name="楕円 450">
          <a:extLst>
            <a:ext uri="{FF2B5EF4-FFF2-40B4-BE49-F238E27FC236}">
              <a16:creationId xmlns:a16="http://schemas.microsoft.com/office/drawing/2014/main" id="{1661FB76-8F6F-4129-81F2-CA1D1CD788FD}"/>
            </a:ext>
          </a:extLst>
        </xdr:cNvPr>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52" name="テキスト ボックス 451">
          <a:extLst>
            <a:ext uri="{FF2B5EF4-FFF2-40B4-BE49-F238E27FC236}">
              <a16:creationId xmlns:a16="http://schemas.microsoft.com/office/drawing/2014/main" id="{9B068D4F-06E6-47ED-BCF6-207B2653ADD6}"/>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3" name="楕円 452">
          <a:extLst>
            <a:ext uri="{FF2B5EF4-FFF2-40B4-BE49-F238E27FC236}">
              <a16:creationId xmlns:a16="http://schemas.microsoft.com/office/drawing/2014/main" id="{78FE9865-9CB0-4821-A0D6-DCFA75B3752E}"/>
            </a:ext>
          </a:extLst>
        </xdr:cNvPr>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54" name="テキスト ボックス 453">
          <a:extLst>
            <a:ext uri="{FF2B5EF4-FFF2-40B4-BE49-F238E27FC236}">
              <a16:creationId xmlns:a16="http://schemas.microsoft.com/office/drawing/2014/main" id="{9F03BA2D-19E9-4C95-AD3B-73796C3EA844}"/>
            </a:ext>
          </a:extLst>
        </xdr:cNvPr>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5" name="楕円 454">
          <a:extLst>
            <a:ext uri="{FF2B5EF4-FFF2-40B4-BE49-F238E27FC236}">
              <a16:creationId xmlns:a16="http://schemas.microsoft.com/office/drawing/2014/main" id="{2978F5FB-CA19-434D-81CA-98357AAB1FBB}"/>
            </a:ext>
          </a:extLst>
        </xdr:cNvPr>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6" name="テキスト ボックス 455">
          <a:extLst>
            <a:ext uri="{FF2B5EF4-FFF2-40B4-BE49-F238E27FC236}">
              <a16:creationId xmlns:a16="http://schemas.microsoft.com/office/drawing/2014/main" id="{67C2389D-88FE-4602-8851-DDF4C594EADA}"/>
            </a:ext>
          </a:extLst>
        </xdr:cNvPr>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3461B765-81E9-4DF0-9F30-CB0ECC165B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84C79148-16C4-4AA4-9098-17E7E9DD3F2C}"/>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59DC3325-8067-46DE-B849-6766CAF613FC}"/>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2BFA8036-AE67-4678-AA88-CA9DCF2792B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78C58A0-DD8A-405A-8B4B-B1DCDDA05065}"/>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50E45C24-0C06-4161-A4BD-FAA019C402C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5BBD9ADD-609B-47F6-B295-C97C818FFFAD}"/>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1C4B819-B172-4E8D-8BA5-8DFB26C003E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3716CDC-6B97-4B16-BED2-737D202D6BCC}"/>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E909D8BE-888A-477D-A34E-D611FB394A87}"/>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BA5871DD-B126-42E9-8693-B313669DB7B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031927D-9208-4983-9DB2-8E252B007D23}"/>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697BB10-A16E-4677-BE0A-6B267B69B27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96B4A773-F2D5-4213-81F4-24546778DEA8}"/>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10668BC1-0445-4DDE-9DDC-026BFD3421ED}"/>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FDA71DBF-AFFE-4E77-A023-20CA8CD56B11}"/>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4429BFA9-4236-4CBF-BA60-0DDDEA12A5DF}"/>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A7079122-B58B-4653-96CD-2828969A1C5A}"/>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854E5C0E-4730-426D-84CB-4AC497E7FBE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BC3402FB-E4DB-4830-BAF8-B433AD4F606C}"/>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2EC99A6-32A3-4844-BC99-D6C81EA5720D}"/>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188B4F75-EA01-4C12-8221-567843263CF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E119363-6D53-402D-923B-32E3AB65130D}"/>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FBD5F9D7-3448-422D-966E-07BD6A2DFA5D}"/>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DCA07B7D-B7F0-49A6-B196-4BA8A8424DB7}"/>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98276FB3-B764-495C-B54F-C8B01A295E89}"/>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B72B777-7ECF-43E7-97E5-592536FBD5B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CF2A8AA3-0787-426E-9916-EED95231EEE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E75A80F-C3A8-4245-974D-E351A890349D}"/>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600BAE6B-BF5B-450B-B19B-B96FB8292F61}"/>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886372A3-ABB8-4CE9-8E5C-EE48AF06DBAA}"/>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3E3CA9EA-64BB-4340-8D71-5E1B9FC4A425}"/>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A68D3354-D644-4743-9554-76F513C3B756}"/>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6D420AFA-47B7-4DDE-9473-A5E75267535B}"/>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C4202E90-F347-4F71-BFCF-74A430FDB01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82BFA98A-12B9-4FAF-9DFA-6A3855F3185E}"/>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19D932B2-EEE2-4975-873A-40C915534A8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B8E77575-E464-4343-8630-F8767905EDE9}"/>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2C77B6D9-52D2-43CA-B5F6-6018B2C999B5}"/>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C876BDFF-6F20-48FA-BA4C-84A18327D848}"/>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933B81F8-F2DA-48EB-B284-B6384212276E}"/>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E43DB8C4-34F2-45C9-ABAB-38A6E31F6297}"/>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C5E2C030-9BB4-466A-9A18-0AE5EE81CE67}"/>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1D81A99B-2E35-43C7-8ADB-51342BB51B7B}"/>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513D04F8-B2C8-4B24-9219-70BD7B8D047B}"/>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E78EB43A-0A48-4765-8081-4D88FC86C006}"/>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424FA085-7065-4EDD-B15D-7CAC4073811F}"/>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4EBA9F9E-C723-4933-8E1A-7D62C4537D54}"/>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87681</xdr:rowOff>
    </xdr:from>
    <xdr:to>
      <xdr:col>29</xdr:col>
      <xdr:colOff>127000</xdr:colOff>
      <xdr:row>19</xdr:row>
      <xdr:rowOff>17971</xdr:rowOff>
    </xdr:to>
    <xdr:cxnSp macro="">
      <xdr:nvCxnSpPr>
        <xdr:cNvPr id="50" name="直線コネクタ 49">
          <a:extLst>
            <a:ext uri="{FF2B5EF4-FFF2-40B4-BE49-F238E27FC236}">
              <a16:creationId xmlns:a16="http://schemas.microsoft.com/office/drawing/2014/main" id="{5FF0F4E6-7A00-482A-AC34-C2D4613D7EE4}"/>
            </a:ext>
          </a:extLst>
        </xdr:cNvPr>
        <xdr:cNvCxnSpPr/>
      </xdr:nvCxnSpPr>
      <xdr:spPr bwMode="auto">
        <a:xfrm flipV="1">
          <a:off x="5003800" y="3221406"/>
          <a:ext cx="647700" cy="101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35996</xdr:rowOff>
    </xdr:from>
    <xdr:ext cx="762000" cy="259045"/>
    <xdr:sp macro="" textlink="">
      <xdr:nvSpPr>
        <xdr:cNvPr id="51" name="人口1人当たり決算額の推移平均値テキスト130">
          <a:extLst>
            <a:ext uri="{FF2B5EF4-FFF2-40B4-BE49-F238E27FC236}">
              <a16:creationId xmlns:a16="http://schemas.microsoft.com/office/drawing/2014/main" id="{B6767877-079F-4137-884D-D6ECC766343F}"/>
            </a:ext>
          </a:extLst>
        </xdr:cNvPr>
        <xdr:cNvSpPr txBox="1"/>
      </xdr:nvSpPr>
      <xdr:spPr>
        <a:xfrm>
          <a:off x="5740400" y="282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8A058BEE-01F0-4424-B841-CAB5C61AFE5F}"/>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17971</xdr:rowOff>
    </xdr:from>
    <xdr:to>
      <xdr:col>26</xdr:col>
      <xdr:colOff>50800</xdr:colOff>
      <xdr:row>19</xdr:row>
      <xdr:rowOff>31661</xdr:rowOff>
    </xdr:to>
    <xdr:cxnSp macro="">
      <xdr:nvCxnSpPr>
        <xdr:cNvPr id="53" name="直線コネクタ 52">
          <a:extLst>
            <a:ext uri="{FF2B5EF4-FFF2-40B4-BE49-F238E27FC236}">
              <a16:creationId xmlns:a16="http://schemas.microsoft.com/office/drawing/2014/main" id="{0CF8C9A9-CF12-4E29-9059-8C00ED5EDF82}"/>
            </a:ext>
          </a:extLst>
        </xdr:cNvPr>
        <xdr:cNvCxnSpPr/>
      </xdr:nvCxnSpPr>
      <xdr:spPr bwMode="auto">
        <a:xfrm flipV="1">
          <a:off x="4305300" y="3323146"/>
          <a:ext cx="698500" cy="1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53802EC0-CDD0-4B3C-BBD8-1B1E8C738DB1}"/>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25785</xdr:rowOff>
    </xdr:from>
    <xdr:ext cx="736600" cy="259045"/>
    <xdr:sp macro="" textlink="">
      <xdr:nvSpPr>
        <xdr:cNvPr id="55" name="テキスト ボックス 54">
          <a:extLst>
            <a:ext uri="{FF2B5EF4-FFF2-40B4-BE49-F238E27FC236}">
              <a16:creationId xmlns:a16="http://schemas.microsoft.com/office/drawing/2014/main" id="{A830DC5E-EAAC-4C79-BB98-64F7DF731117}"/>
            </a:ext>
          </a:extLst>
        </xdr:cNvPr>
        <xdr:cNvSpPr txBox="1"/>
      </xdr:nvSpPr>
      <xdr:spPr>
        <a:xfrm>
          <a:off x="4622800" y="28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31661</xdr:rowOff>
    </xdr:from>
    <xdr:to>
      <xdr:col>22</xdr:col>
      <xdr:colOff>114300</xdr:colOff>
      <xdr:row>19</xdr:row>
      <xdr:rowOff>93231</xdr:rowOff>
    </xdr:to>
    <xdr:cxnSp macro="">
      <xdr:nvCxnSpPr>
        <xdr:cNvPr id="56" name="直線コネクタ 55">
          <a:extLst>
            <a:ext uri="{FF2B5EF4-FFF2-40B4-BE49-F238E27FC236}">
              <a16:creationId xmlns:a16="http://schemas.microsoft.com/office/drawing/2014/main" id="{509ECD85-1FDC-42A0-9F82-51DA47B3A92A}"/>
            </a:ext>
          </a:extLst>
        </xdr:cNvPr>
        <xdr:cNvCxnSpPr/>
      </xdr:nvCxnSpPr>
      <xdr:spPr bwMode="auto">
        <a:xfrm flipV="1">
          <a:off x="3606800" y="3336836"/>
          <a:ext cx="698500" cy="6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DFFF61C6-223A-426D-8530-7ABD8B5CDA23}"/>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55300</xdr:rowOff>
    </xdr:from>
    <xdr:ext cx="762000" cy="259045"/>
    <xdr:sp macro="" textlink="">
      <xdr:nvSpPr>
        <xdr:cNvPr id="58" name="テキスト ボックス 57">
          <a:extLst>
            <a:ext uri="{FF2B5EF4-FFF2-40B4-BE49-F238E27FC236}">
              <a16:creationId xmlns:a16="http://schemas.microsoft.com/office/drawing/2014/main" id="{86174D09-7077-4DD5-AC63-C0972A78883A}"/>
            </a:ext>
          </a:extLst>
        </xdr:cNvPr>
        <xdr:cNvSpPr txBox="1"/>
      </xdr:nvSpPr>
      <xdr:spPr>
        <a:xfrm>
          <a:off x="3924300" y="28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93231</xdr:rowOff>
    </xdr:from>
    <xdr:to>
      <xdr:col>18</xdr:col>
      <xdr:colOff>177800</xdr:colOff>
      <xdr:row>19</xdr:row>
      <xdr:rowOff>146469</xdr:rowOff>
    </xdr:to>
    <xdr:cxnSp macro="">
      <xdr:nvCxnSpPr>
        <xdr:cNvPr id="59" name="直線コネクタ 58">
          <a:extLst>
            <a:ext uri="{FF2B5EF4-FFF2-40B4-BE49-F238E27FC236}">
              <a16:creationId xmlns:a16="http://schemas.microsoft.com/office/drawing/2014/main" id="{F0DB486F-1C6B-46FA-91AD-0276EC3EB6BC}"/>
            </a:ext>
          </a:extLst>
        </xdr:cNvPr>
        <xdr:cNvCxnSpPr/>
      </xdr:nvCxnSpPr>
      <xdr:spPr bwMode="auto">
        <a:xfrm flipV="1">
          <a:off x="2908300" y="3398406"/>
          <a:ext cx="698500" cy="5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4D99CE80-2A6D-4034-AE28-5777E507436D}"/>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97604</xdr:rowOff>
    </xdr:from>
    <xdr:ext cx="762000" cy="259045"/>
    <xdr:sp macro="" textlink="">
      <xdr:nvSpPr>
        <xdr:cNvPr id="61" name="テキスト ボックス 60">
          <a:extLst>
            <a:ext uri="{FF2B5EF4-FFF2-40B4-BE49-F238E27FC236}">
              <a16:creationId xmlns:a16="http://schemas.microsoft.com/office/drawing/2014/main" id="{C7422CCE-9845-41D8-8A00-3476AA7B1003}"/>
            </a:ext>
          </a:extLst>
        </xdr:cNvPr>
        <xdr:cNvSpPr txBox="1"/>
      </xdr:nvSpPr>
      <xdr:spPr>
        <a:xfrm>
          <a:off x="3225800" y="28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4E69EB3F-27BF-4618-A455-D7585828C584}"/>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115663</xdr:rowOff>
    </xdr:from>
    <xdr:ext cx="762000" cy="259045"/>
    <xdr:sp macro="" textlink="">
      <xdr:nvSpPr>
        <xdr:cNvPr id="63" name="テキスト ボックス 62">
          <a:extLst>
            <a:ext uri="{FF2B5EF4-FFF2-40B4-BE49-F238E27FC236}">
              <a16:creationId xmlns:a16="http://schemas.microsoft.com/office/drawing/2014/main" id="{007339CD-E1CC-4096-85AD-972322F1AE6B}"/>
            </a:ext>
          </a:extLst>
        </xdr:cNvPr>
        <xdr:cNvSpPr txBox="1"/>
      </xdr:nvSpPr>
      <xdr:spPr>
        <a:xfrm>
          <a:off x="2527300" y="29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D25DA74F-8B76-4183-9661-42A7BE0EC9DF}"/>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AACCCED8-5DCE-4CE2-90F7-1D94ED1BEFED}"/>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1C40C977-6A25-4777-A1B6-E852541C34D3}"/>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792FE571-6895-4EC9-BC0D-9EC8DC77FFF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12BBD4CF-09E8-4308-947C-17E416BFB888}"/>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36881</xdr:rowOff>
    </xdr:from>
    <xdr:to>
      <xdr:col>29</xdr:col>
      <xdr:colOff>177800</xdr:colOff>
      <xdr:row>18</xdr:row>
      <xdr:rowOff>138481</xdr:rowOff>
    </xdr:to>
    <xdr:sp macro="" textlink="">
      <xdr:nvSpPr>
        <xdr:cNvPr id="69" name="楕円 68">
          <a:extLst>
            <a:ext uri="{FF2B5EF4-FFF2-40B4-BE49-F238E27FC236}">
              <a16:creationId xmlns:a16="http://schemas.microsoft.com/office/drawing/2014/main" id="{1F243AEA-128A-4B4C-8B72-024A547BCBC4}"/>
            </a:ext>
          </a:extLst>
        </xdr:cNvPr>
        <xdr:cNvSpPr/>
      </xdr:nvSpPr>
      <xdr:spPr bwMode="auto">
        <a:xfrm>
          <a:off x="5600700" y="3170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8958</xdr:rowOff>
    </xdr:from>
    <xdr:ext cx="762000" cy="259045"/>
    <xdr:sp macro="" textlink="">
      <xdr:nvSpPr>
        <xdr:cNvPr id="70" name="人口1人当たり決算額の推移該当値テキスト130">
          <a:extLst>
            <a:ext uri="{FF2B5EF4-FFF2-40B4-BE49-F238E27FC236}">
              <a16:creationId xmlns:a16="http://schemas.microsoft.com/office/drawing/2014/main" id="{CE36DE5F-4019-4185-A8E0-B2F6F0C915B5}"/>
            </a:ext>
          </a:extLst>
        </xdr:cNvPr>
        <xdr:cNvSpPr txBox="1"/>
      </xdr:nvSpPr>
      <xdr:spPr>
        <a:xfrm>
          <a:off x="5740400" y="31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138621</xdr:rowOff>
    </xdr:from>
    <xdr:to>
      <xdr:col>26</xdr:col>
      <xdr:colOff>101600</xdr:colOff>
      <xdr:row>19</xdr:row>
      <xdr:rowOff>68771</xdr:rowOff>
    </xdr:to>
    <xdr:sp macro="" textlink="">
      <xdr:nvSpPr>
        <xdr:cNvPr id="71" name="楕円 70">
          <a:extLst>
            <a:ext uri="{FF2B5EF4-FFF2-40B4-BE49-F238E27FC236}">
              <a16:creationId xmlns:a16="http://schemas.microsoft.com/office/drawing/2014/main" id="{F4744C9B-2D99-4AFA-B11C-9CFD21F636D7}"/>
            </a:ext>
          </a:extLst>
        </xdr:cNvPr>
        <xdr:cNvSpPr/>
      </xdr:nvSpPr>
      <xdr:spPr bwMode="auto">
        <a:xfrm>
          <a:off x="4953000" y="3272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53548</xdr:rowOff>
    </xdr:from>
    <xdr:ext cx="736600" cy="259045"/>
    <xdr:sp macro="" textlink="">
      <xdr:nvSpPr>
        <xdr:cNvPr id="72" name="テキスト ボックス 71">
          <a:extLst>
            <a:ext uri="{FF2B5EF4-FFF2-40B4-BE49-F238E27FC236}">
              <a16:creationId xmlns:a16="http://schemas.microsoft.com/office/drawing/2014/main" id="{DEF78E62-DF89-49AE-9D00-F7AEE919A230}"/>
            </a:ext>
          </a:extLst>
        </xdr:cNvPr>
        <xdr:cNvSpPr txBox="1"/>
      </xdr:nvSpPr>
      <xdr:spPr>
        <a:xfrm>
          <a:off x="4622800" y="335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152311</xdr:rowOff>
    </xdr:from>
    <xdr:to>
      <xdr:col>22</xdr:col>
      <xdr:colOff>165100</xdr:colOff>
      <xdr:row>19</xdr:row>
      <xdr:rowOff>82461</xdr:rowOff>
    </xdr:to>
    <xdr:sp macro="" textlink="">
      <xdr:nvSpPr>
        <xdr:cNvPr id="73" name="楕円 72">
          <a:extLst>
            <a:ext uri="{FF2B5EF4-FFF2-40B4-BE49-F238E27FC236}">
              <a16:creationId xmlns:a16="http://schemas.microsoft.com/office/drawing/2014/main" id="{0C9F9A7B-3954-4CB6-B577-55DC873A08B9}"/>
            </a:ext>
          </a:extLst>
        </xdr:cNvPr>
        <xdr:cNvSpPr/>
      </xdr:nvSpPr>
      <xdr:spPr bwMode="auto">
        <a:xfrm>
          <a:off x="4254500" y="3286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67238</xdr:rowOff>
    </xdr:from>
    <xdr:ext cx="762000" cy="259045"/>
    <xdr:sp macro="" textlink="">
      <xdr:nvSpPr>
        <xdr:cNvPr id="74" name="テキスト ボックス 73">
          <a:extLst>
            <a:ext uri="{FF2B5EF4-FFF2-40B4-BE49-F238E27FC236}">
              <a16:creationId xmlns:a16="http://schemas.microsoft.com/office/drawing/2014/main" id="{ADF78AF0-EB55-4444-922C-761099C8C64A}"/>
            </a:ext>
          </a:extLst>
        </xdr:cNvPr>
        <xdr:cNvSpPr txBox="1"/>
      </xdr:nvSpPr>
      <xdr:spPr>
        <a:xfrm>
          <a:off x="3924300" y="337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42431</xdr:rowOff>
    </xdr:from>
    <xdr:to>
      <xdr:col>19</xdr:col>
      <xdr:colOff>38100</xdr:colOff>
      <xdr:row>19</xdr:row>
      <xdr:rowOff>144031</xdr:rowOff>
    </xdr:to>
    <xdr:sp macro="" textlink="">
      <xdr:nvSpPr>
        <xdr:cNvPr id="75" name="楕円 74">
          <a:extLst>
            <a:ext uri="{FF2B5EF4-FFF2-40B4-BE49-F238E27FC236}">
              <a16:creationId xmlns:a16="http://schemas.microsoft.com/office/drawing/2014/main" id="{56536D89-4A3F-41F1-B9EE-FC9F34427133}"/>
            </a:ext>
          </a:extLst>
        </xdr:cNvPr>
        <xdr:cNvSpPr/>
      </xdr:nvSpPr>
      <xdr:spPr bwMode="auto">
        <a:xfrm>
          <a:off x="3556000" y="334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128808</xdr:rowOff>
    </xdr:from>
    <xdr:ext cx="762000" cy="259045"/>
    <xdr:sp macro="" textlink="">
      <xdr:nvSpPr>
        <xdr:cNvPr id="76" name="テキスト ボックス 75">
          <a:extLst>
            <a:ext uri="{FF2B5EF4-FFF2-40B4-BE49-F238E27FC236}">
              <a16:creationId xmlns:a16="http://schemas.microsoft.com/office/drawing/2014/main" id="{FB973AE4-E8F8-4030-8B14-86CA1C02A9FF}"/>
            </a:ext>
          </a:extLst>
        </xdr:cNvPr>
        <xdr:cNvSpPr txBox="1"/>
      </xdr:nvSpPr>
      <xdr:spPr>
        <a:xfrm>
          <a:off x="3225800" y="343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95669</xdr:rowOff>
    </xdr:from>
    <xdr:to>
      <xdr:col>15</xdr:col>
      <xdr:colOff>101600</xdr:colOff>
      <xdr:row>20</xdr:row>
      <xdr:rowOff>25819</xdr:rowOff>
    </xdr:to>
    <xdr:sp macro="" textlink="">
      <xdr:nvSpPr>
        <xdr:cNvPr id="77" name="楕円 76">
          <a:extLst>
            <a:ext uri="{FF2B5EF4-FFF2-40B4-BE49-F238E27FC236}">
              <a16:creationId xmlns:a16="http://schemas.microsoft.com/office/drawing/2014/main" id="{236348FA-992B-48D4-A4AE-5050B60801A3}"/>
            </a:ext>
          </a:extLst>
        </xdr:cNvPr>
        <xdr:cNvSpPr/>
      </xdr:nvSpPr>
      <xdr:spPr bwMode="auto">
        <a:xfrm>
          <a:off x="2857500" y="340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10596</xdr:rowOff>
    </xdr:from>
    <xdr:ext cx="762000" cy="259045"/>
    <xdr:sp macro="" textlink="">
      <xdr:nvSpPr>
        <xdr:cNvPr id="78" name="テキスト ボックス 77">
          <a:extLst>
            <a:ext uri="{FF2B5EF4-FFF2-40B4-BE49-F238E27FC236}">
              <a16:creationId xmlns:a16="http://schemas.microsoft.com/office/drawing/2014/main" id="{E26F32DC-5056-432A-AB57-BA3B6F6E6B64}"/>
            </a:ext>
          </a:extLst>
        </xdr:cNvPr>
        <xdr:cNvSpPr txBox="1"/>
      </xdr:nvSpPr>
      <xdr:spPr>
        <a:xfrm>
          <a:off x="2527300" y="34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1B5A2BCE-BC19-44C5-9DE2-F791D7C31554}"/>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1F67A27C-9CC8-470D-A663-840119CEC87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A830BC8F-B860-4812-B38F-C043B4DB284C}"/>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7CB7F22D-2635-4C0C-91EB-71BE69D5C965}"/>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A20AC617-A042-4A51-B1E4-58FC421F4F59}"/>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7DABB580-525F-4E86-80C2-9C29BB837119}"/>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85F917B6-E8AA-4D30-BB27-5E8909A4070E}"/>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AF083A7F-C04A-4CC1-B1D8-5CCAC3CE9BCB}"/>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D8EAE4DE-C601-4FAB-8CD4-3A9CDE4F8AAC}"/>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46783DFB-7606-4678-B521-1970D37E8A46}"/>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CF78337B-DEEC-4AE9-9C06-430264ED88BE}"/>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DB855567-DE75-4203-92EF-84E3C9C7A95D}"/>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E87138BB-0866-4BE8-9883-3D33F2ACE212}"/>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6D6726DB-B73B-49D1-B4A7-3C02C7A817D1}"/>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4972C6AD-5228-41D0-B7CD-2396DD5F1A39}"/>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1714D60D-3B65-461D-9DF7-84DF9F1227AC}"/>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7FB105F6-D1F2-4924-9B15-48BC413D07BF}"/>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5057BBD0-A129-4A74-BBDF-E002F9451BDF}"/>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EF2E6C97-F7E3-4858-8AD7-8F69376C5D8D}"/>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646F1FD1-90A0-43C3-B778-E85FE1D0898F}"/>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598251E6-409D-45AD-805F-0B075E2692CB}"/>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352B0898-7E09-4D4F-B421-232DD55D6D08}"/>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CC774E28-F269-4FBB-91C7-E9950AFAE92C}"/>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5110C211-89CE-40C0-A92F-927C3C4A8793}"/>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9C6C16D9-23EE-4DA4-B4DB-6A1E7A75976B}"/>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AA75AFA1-D565-46DB-B28F-E64F01C56A3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DC28930-3312-411F-B8B3-80E2BF3DA3A2}"/>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A1659603-5060-464A-9172-CE11656F18B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97F22247-0C3A-4333-BBA3-610D54E63EA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A6ABF38E-B0B4-44AE-9B63-0914E377509A}"/>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35EC7941-1C10-41CD-B0DC-8691FCE2F7A1}"/>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D2B9AD88-4487-4A4B-84DB-46A82C523951}"/>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EA33B73E-4912-43C4-9A07-79757F4C77C9}"/>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293688</xdr:rowOff>
    </xdr:from>
    <xdr:to>
      <xdr:col>29</xdr:col>
      <xdr:colOff>127000</xdr:colOff>
      <xdr:row>35</xdr:row>
      <xdr:rowOff>342341</xdr:rowOff>
    </xdr:to>
    <xdr:cxnSp macro="">
      <xdr:nvCxnSpPr>
        <xdr:cNvPr id="112" name="直線コネクタ 111">
          <a:extLst>
            <a:ext uri="{FF2B5EF4-FFF2-40B4-BE49-F238E27FC236}">
              <a16:creationId xmlns:a16="http://schemas.microsoft.com/office/drawing/2014/main" id="{75D4698B-A635-4F85-8619-B2AB0939366D}"/>
            </a:ext>
          </a:extLst>
        </xdr:cNvPr>
        <xdr:cNvCxnSpPr/>
      </xdr:nvCxnSpPr>
      <xdr:spPr bwMode="auto">
        <a:xfrm>
          <a:off x="5003800" y="6904038"/>
          <a:ext cx="647700" cy="4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a:extLst>
            <a:ext uri="{FF2B5EF4-FFF2-40B4-BE49-F238E27FC236}">
              <a16:creationId xmlns:a16="http://schemas.microsoft.com/office/drawing/2014/main" id="{FAA2DF49-C20B-4FFE-AB85-EF18CEF592DF}"/>
            </a:ext>
          </a:extLst>
        </xdr:cNvPr>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8C948482-DCD2-42E5-AE1E-710B48C14DED}"/>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275475</xdr:rowOff>
    </xdr:from>
    <xdr:to>
      <xdr:col>26</xdr:col>
      <xdr:colOff>50800</xdr:colOff>
      <xdr:row>35</xdr:row>
      <xdr:rowOff>293688</xdr:rowOff>
    </xdr:to>
    <xdr:cxnSp macro="">
      <xdr:nvCxnSpPr>
        <xdr:cNvPr id="115" name="直線コネクタ 114">
          <a:extLst>
            <a:ext uri="{FF2B5EF4-FFF2-40B4-BE49-F238E27FC236}">
              <a16:creationId xmlns:a16="http://schemas.microsoft.com/office/drawing/2014/main" id="{D876F193-73A1-4D57-AC16-98C609BE7221}"/>
            </a:ext>
          </a:extLst>
        </xdr:cNvPr>
        <xdr:cNvCxnSpPr/>
      </xdr:nvCxnSpPr>
      <xdr:spPr bwMode="auto">
        <a:xfrm>
          <a:off x="4305300" y="6885825"/>
          <a:ext cx="698500" cy="18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CC75BB54-7D25-4CA3-A4AF-C6DCE9CA8B1B}"/>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20407</xdr:rowOff>
    </xdr:from>
    <xdr:ext cx="736600" cy="259045"/>
    <xdr:sp macro="" textlink="">
      <xdr:nvSpPr>
        <xdr:cNvPr id="117" name="テキスト ボックス 116">
          <a:extLst>
            <a:ext uri="{FF2B5EF4-FFF2-40B4-BE49-F238E27FC236}">
              <a16:creationId xmlns:a16="http://schemas.microsoft.com/office/drawing/2014/main" id="{294553A1-32DD-4184-A807-0624F4BF5CEA}"/>
            </a:ext>
          </a:extLst>
        </xdr:cNvPr>
        <xdr:cNvSpPr txBox="1"/>
      </xdr:nvSpPr>
      <xdr:spPr>
        <a:xfrm>
          <a:off x="4622800" y="697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275475</xdr:rowOff>
    </xdr:from>
    <xdr:to>
      <xdr:col>22</xdr:col>
      <xdr:colOff>114300</xdr:colOff>
      <xdr:row>36</xdr:row>
      <xdr:rowOff>9023</xdr:rowOff>
    </xdr:to>
    <xdr:cxnSp macro="">
      <xdr:nvCxnSpPr>
        <xdr:cNvPr id="118" name="直線コネクタ 117">
          <a:extLst>
            <a:ext uri="{FF2B5EF4-FFF2-40B4-BE49-F238E27FC236}">
              <a16:creationId xmlns:a16="http://schemas.microsoft.com/office/drawing/2014/main" id="{BE60072A-2A35-48B3-A373-891DEE70EEF6}"/>
            </a:ext>
          </a:extLst>
        </xdr:cNvPr>
        <xdr:cNvCxnSpPr/>
      </xdr:nvCxnSpPr>
      <xdr:spPr bwMode="auto">
        <a:xfrm flipV="1">
          <a:off x="3606800" y="6885825"/>
          <a:ext cx="698500" cy="76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9531E5B3-CCF7-4524-B448-9B736E745ED6}"/>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a:extLst>
            <a:ext uri="{FF2B5EF4-FFF2-40B4-BE49-F238E27FC236}">
              <a16:creationId xmlns:a16="http://schemas.microsoft.com/office/drawing/2014/main" id="{C0EDD550-0754-45DC-8EA8-7F70AC0E03DC}"/>
            </a:ext>
          </a:extLst>
        </xdr:cNvPr>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9023</xdr:rowOff>
    </xdr:from>
    <xdr:to>
      <xdr:col>18</xdr:col>
      <xdr:colOff>177800</xdr:colOff>
      <xdr:row>36</xdr:row>
      <xdr:rowOff>23482</xdr:rowOff>
    </xdr:to>
    <xdr:cxnSp macro="">
      <xdr:nvCxnSpPr>
        <xdr:cNvPr id="121" name="直線コネクタ 120">
          <a:extLst>
            <a:ext uri="{FF2B5EF4-FFF2-40B4-BE49-F238E27FC236}">
              <a16:creationId xmlns:a16="http://schemas.microsoft.com/office/drawing/2014/main" id="{D2BE4E0A-5F6A-486D-9142-009BF592B217}"/>
            </a:ext>
          </a:extLst>
        </xdr:cNvPr>
        <xdr:cNvCxnSpPr/>
      </xdr:nvCxnSpPr>
      <xdr:spPr bwMode="auto">
        <a:xfrm flipV="1">
          <a:off x="2908300" y="6962273"/>
          <a:ext cx="6985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A0F6BB03-FBBB-431E-9408-D313DCCC1495}"/>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a:extLst>
            <a:ext uri="{FF2B5EF4-FFF2-40B4-BE49-F238E27FC236}">
              <a16:creationId xmlns:a16="http://schemas.microsoft.com/office/drawing/2014/main" id="{D60F92EA-8834-4253-A4A5-9FF6C2E141E4}"/>
            </a:ext>
          </a:extLst>
        </xdr:cNvPr>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05228431-4FD7-4167-9556-1B5D5D5A01D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id="{182A1DDC-92EA-406F-B5AF-25AD0ECEA5CF}"/>
            </a:ext>
          </a:extLst>
        </xdr:cNvPr>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16DB3057-EE58-4605-B84B-58D2873EBFEC}"/>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5C863C1C-7064-42D9-BB04-536A1A2CF11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68A10B13-FD89-489A-90D4-DD93E78578A3}"/>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B1AD95F1-0EDD-468C-9D89-35ABDBBD8B3E}"/>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1F531A52-DB67-4260-8B5C-C4D7E39B7942}"/>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291541</xdr:rowOff>
    </xdr:from>
    <xdr:to>
      <xdr:col>29</xdr:col>
      <xdr:colOff>177800</xdr:colOff>
      <xdr:row>36</xdr:row>
      <xdr:rowOff>50241</xdr:rowOff>
    </xdr:to>
    <xdr:sp macro="" textlink="">
      <xdr:nvSpPr>
        <xdr:cNvPr id="131" name="楕円 130">
          <a:extLst>
            <a:ext uri="{FF2B5EF4-FFF2-40B4-BE49-F238E27FC236}">
              <a16:creationId xmlns:a16="http://schemas.microsoft.com/office/drawing/2014/main" id="{188ED629-663E-4A56-947C-B771F2BA2671}"/>
            </a:ext>
          </a:extLst>
        </xdr:cNvPr>
        <xdr:cNvSpPr/>
      </xdr:nvSpPr>
      <xdr:spPr bwMode="auto">
        <a:xfrm>
          <a:off x="56007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263618</xdr:rowOff>
    </xdr:from>
    <xdr:ext cx="762000" cy="259045"/>
    <xdr:sp macro="" textlink="">
      <xdr:nvSpPr>
        <xdr:cNvPr id="132" name="人口1人当たり決算額の推移該当値テキスト445">
          <a:extLst>
            <a:ext uri="{FF2B5EF4-FFF2-40B4-BE49-F238E27FC236}">
              <a16:creationId xmlns:a16="http://schemas.microsoft.com/office/drawing/2014/main" id="{5C64E4D1-C6C9-447E-AA9B-0153DF8DE03C}"/>
            </a:ext>
          </a:extLst>
        </xdr:cNvPr>
        <xdr:cNvSpPr txBox="1"/>
      </xdr:nvSpPr>
      <xdr:spPr>
        <a:xfrm>
          <a:off x="5740400" y="687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242888</xdr:rowOff>
    </xdr:from>
    <xdr:to>
      <xdr:col>26</xdr:col>
      <xdr:colOff>101600</xdr:colOff>
      <xdr:row>36</xdr:row>
      <xdr:rowOff>1588</xdr:rowOff>
    </xdr:to>
    <xdr:sp macro="" textlink="">
      <xdr:nvSpPr>
        <xdr:cNvPr id="133" name="楕円 132">
          <a:extLst>
            <a:ext uri="{FF2B5EF4-FFF2-40B4-BE49-F238E27FC236}">
              <a16:creationId xmlns:a16="http://schemas.microsoft.com/office/drawing/2014/main" id="{2222965F-1A0B-4F76-824C-11A0C2B40CF8}"/>
            </a:ext>
          </a:extLst>
        </xdr:cNvPr>
        <xdr:cNvSpPr/>
      </xdr:nvSpPr>
      <xdr:spPr bwMode="auto">
        <a:xfrm>
          <a:off x="4953000" y="685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11765</xdr:rowOff>
    </xdr:from>
    <xdr:ext cx="736600" cy="259045"/>
    <xdr:sp macro="" textlink="">
      <xdr:nvSpPr>
        <xdr:cNvPr id="134" name="テキスト ボックス 133">
          <a:extLst>
            <a:ext uri="{FF2B5EF4-FFF2-40B4-BE49-F238E27FC236}">
              <a16:creationId xmlns:a16="http://schemas.microsoft.com/office/drawing/2014/main" id="{A00C9A10-5A5D-4F05-9112-783869B3453C}"/>
            </a:ext>
          </a:extLst>
        </xdr:cNvPr>
        <xdr:cNvSpPr txBox="1"/>
      </xdr:nvSpPr>
      <xdr:spPr>
        <a:xfrm>
          <a:off x="4622800" y="6622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224675</xdr:rowOff>
    </xdr:from>
    <xdr:to>
      <xdr:col>22</xdr:col>
      <xdr:colOff>165100</xdr:colOff>
      <xdr:row>35</xdr:row>
      <xdr:rowOff>326275</xdr:rowOff>
    </xdr:to>
    <xdr:sp macro="" textlink="">
      <xdr:nvSpPr>
        <xdr:cNvPr id="135" name="楕円 134">
          <a:extLst>
            <a:ext uri="{FF2B5EF4-FFF2-40B4-BE49-F238E27FC236}">
              <a16:creationId xmlns:a16="http://schemas.microsoft.com/office/drawing/2014/main" id="{177066D6-491D-40A5-84E8-ED68194A19C1}"/>
            </a:ext>
          </a:extLst>
        </xdr:cNvPr>
        <xdr:cNvSpPr/>
      </xdr:nvSpPr>
      <xdr:spPr bwMode="auto">
        <a:xfrm>
          <a:off x="4254500" y="683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336452</xdr:rowOff>
    </xdr:from>
    <xdr:ext cx="762000" cy="259045"/>
    <xdr:sp macro="" textlink="">
      <xdr:nvSpPr>
        <xdr:cNvPr id="136" name="テキスト ボックス 135">
          <a:extLst>
            <a:ext uri="{FF2B5EF4-FFF2-40B4-BE49-F238E27FC236}">
              <a16:creationId xmlns:a16="http://schemas.microsoft.com/office/drawing/2014/main" id="{D69362C2-31DA-4995-890D-5C9C976FC475}"/>
            </a:ext>
          </a:extLst>
        </xdr:cNvPr>
        <xdr:cNvSpPr txBox="1"/>
      </xdr:nvSpPr>
      <xdr:spPr>
        <a:xfrm>
          <a:off x="3924300" y="660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301123</xdr:rowOff>
    </xdr:from>
    <xdr:to>
      <xdr:col>19</xdr:col>
      <xdr:colOff>38100</xdr:colOff>
      <xdr:row>36</xdr:row>
      <xdr:rowOff>59823</xdr:rowOff>
    </xdr:to>
    <xdr:sp macro="" textlink="">
      <xdr:nvSpPr>
        <xdr:cNvPr id="137" name="楕円 136">
          <a:extLst>
            <a:ext uri="{FF2B5EF4-FFF2-40B4-BE49-F238E27FC236}">
              <a16:creationId xmlns:a16="http://schemas.microsoft.com/office/drawing/2014/main" id="{1BF47E16-0855-498C-814D-D76431DAD9A3}"/>
            </a:ext>
          </a:extLst>
        </xdr:cNvPr>
        <xdr:cNvSpPr/>
      </xdr:nvSpPr>
      <xdr:spPr bwMode="auto">
        <a:xfrm>
          <a:off x="3556000" y="691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44600</xdr:rowOff>
    </xdr:from>
    <xdr:ext cx="762000" cy="259045"/>
    <xdr:sp macro="" textlink="">
      <xdr:nvSpPr>
        <xdr:cNvPr id="138" name="テキスト ボックス 137">
          <a:extLst>
            <a:ext uri="{FF2B5EF4-FFF2-40B4-BE49-F238E27FC236}">
              <a16:creationId xmlns:a16="http://schemas.microsoft.com/office/drawing/2014/main" id="{DEA4203C-62CC-4689-89E7-CCA5C13EE861}"/>
            </a:ext>
          </a:extLst>
        </xdr:cNvPr>
        <xdr:cNvSpPr txBox="1"/>
      </xdr:nvSpPr>
      <xdr:spPr>
        <a:xfrm>
          <a:off x="3225800" y="699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315582</xdr:rowOff>
    </xdr:from>
    <xdr:to>
      <xdr:col>15</xdr:col>
      <xdr:colOff>101600</xdr:colOff>
      <xdr:row>36</xdr:row>
      <xdr:rowOff>74282</xdr:rowOff>
    </xdr:to>
    <xdr:sp macro="" textlink="">
      <xdr:nvSpPr>
        <xdr:cNvPr id="139" name="楕円 138">
          <a:extLst>
            <a:ext uri="{FF2B5EF4-FFF2-40B4-BE49-F238E27FC236}">
              <a16:creationId xmlns:a16="http://schemas.microsoft.com/office/drawing/2014/main" id="{E889CFE6-A0A9-47C5-9EF3-AA879477F356}"/>
            </a:ext>
          </a:extLst>
        </xdr:cNvPr>
        <xdr:cNvSpPr/>
      </xdr:nvSpPr>
      <xdr:spPr bwMode="auto">
        <a:xfrm>
          <a:off x="2857500" y="692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59059</xdr:rowOff>
    </xdr:from>
    <xdr:ext cx="762000" cy="259045"/>
    <xdr:sp macro="" textlink="">
      <xdr:nvSpPr>
        <xdr:cNvPr id="140" name="テキスト ボックス 139">
          <a:extLst>
            <a:ext uri="{FF2B5EF4-FFF2-40B4-BE49-F238E27FC236}">
              <a16:creationId xmlns:a16="http://schemas.microsoft.com/office/drawing/2014/main" id="{737E7C6C-C551-45B2-804A-0BA97160D167}"/>
            </a:ext>
          </a:extLst>
        </xdr:cNvPr>
        <xdr:cNvSpPr txBox="1"/>
      </xdr:nvSpPr>
      <xdr:spPr>
        <a:xfrm>
          <a:off x="2527300" y="701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A575B8-C991-41FC-AE9B-C1268CE4C2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183F9DE1-50BE-4378-8833-BDA8968B3F0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E21CF8E-914B-48BE-9660-0B716CBBD8F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6B12474-364E-4A83-89E2-0D39BC32CAF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776361-0E6D-495F-BA09-43BA884F93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3DBF7E-BE3D-4085-8A7F-17118807B16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11FD62-CAD4-450E-B49A-E8ED85BC54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35B438-780A-4EEB-8C7D-3DB00DEBC5C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295664-59E2-47B5-ACCE-796D1B05A4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8CB3443-398E-40B1-98C5-F26B6C08156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A119D5-3BCE-4645-A7F5-2031F1E32E6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920AD24-5D89-416D-BD57-FA036CEE43C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D75B71-AE88-4799-A371-093D223575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A2E486-5655-4BD8-8A44-2AEA2AEAC8C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139E4E-CD34-4A80-90E1-9CA6AA0E69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3ADF4FF-FE37-4733-913A-7A973ECC91B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215B1F5D-04DB-4EAC-BD70-A4E13494ABE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3BFA969-5721-4591-899A-8394DC1C786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6DC6E34-127C-4B7F-A36B-C7069327C94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5E8CAD-CA13-4CF4-B227-90CC487490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73258FD-2BDB-4277-9AC5-083890AEF71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650A707-95EE-4420-A64B-37472381BE5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6C60A83-9A52-4CC2-B98A-DACE1135401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921DA37-0292-478A-8596-891F43CAE26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2225E0-DA8A-427C-8412-12372C30D42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88A8C12-5578-471E-823C-D4B2FAE8727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93FBF2-351A-4869-82A6-4E53A84B27B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5C8E1A4-EFED-499A-AD34-899F25ED35D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1FBB3E7-E3F9-46BE-9209-F2DECEAE055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4A49C5EF-37C5-4902-8518-4290B56ADE39}"/>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090A06E-EDF2-42BF-8190-028C193F6A7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BE18A3E-4109-4784-AFFD-8464B0CA9CE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18AC758-5686-4EB0-85AD-3DDF1AAF2AF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254736B-2839-473C-A050-8C4DB5237BA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2E5A64B-2045-43D5-9099-9CA241C6EC5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E3093E4-733D-48C6-84FA-2C277A6F5DE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9020EF4-9846-4532-869F-2AE583711CD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527DDFF-C5EC-4DDA-B7CC-20C45482EC4F}"/>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03EAF06-B8F4-4A68-992D-59747D3541F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8E7F4E4-A4F4-4600-94A9-4FD66963162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4A7B905E-48BF-4874-A557-F172630BCD5F}"/>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EB642691-C551-44FC-8249-9FC73D114AA6}"/>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FF50679D-1DE3-4B14-9EAA-EBF66558EEF4}"/>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982CF125-D124-4F89-91FA-48508C7CBD02}"/>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E487A529-AF0E-4D1F-80A3-C1D1C809A5DD}"/>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4C3928AA-1485-4DB6-850D-C737D47F07A8}"/>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1BD77FB2-7AF2-4BFC-ACFD-F9A1FD5E152F}"/>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72B93A8F-FB64-4114-827D-51A88255022C}"/>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9F06DE7E-082D-4D0F-9C40-113D5BAFD8F7}"/>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F0699EE7-2943-494B-89C1-7B783FAF737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E13334D8-49B1-4EBF-A469-121F906B8DD3}"/>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69C32670-2608-4925-A7AB-EBC19F40AA3D}"/>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EE284AFB-B153-44AB-880D-E7B5F50D39B8}"/>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96CFB7E3-9BE2-4D34-87BF-786C1B0DFB2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F496DD7F-BDC7-4C8D-AF2C-2AD4F71BF3CF}"/>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DE48DCB4-E7E7-4719-A8B0-1E3D23C82F9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41F99C3D-9C5F-4E1C-A3AD-6A66FDB3BB73}"/>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B42DE93B-023F-46F7-BB94-72F0A6F64895}"/>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C7C69F89-78A7-4895-B4D4-AB5BF1C66643}"/>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5507C6DD-C3C9-439A-BEB1-5AAA062D5313}"/>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BD5D7CEE-B3A2-49F2-AED4-919D9F176E31}"/>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110913</xdr:rowOff>
    </xdr:from>
    <xdr:to>
      <xdr:col>24</xdr:col>
      <xdr:colOff>63500</xdr:colOff>
      <xdr:row>38</xdr:row>
      <xdr:rowOff>16484</xdr:rowOff>
    </xdr:to>
    <xdr:cxnSp macro="">
      <xdr:nvCxnSpPr>
        <xdr:cNvPr id="63" name="直線コネクタ 62">
          <a:extLst>
            <a:ext uri="{FF2B5EF4-FFF2-40B4-BE49-F238E27FC236}">
              <a16:creationId xmlns:a16="http://schemas.microsoft.com/office/drawing/2014/main" id="{2D0DF8F1-8053-43EE-85F7-BA313938D8B3}"/>
            </a:ext>
          </a:extLst>
        </xdr:cNvPr>
        <xdr:cNvCxnSpPr/>
      </xdr:nvCxnSpPr>
      <xdr:spPr>
        <a:xfrm flipV="1">
          <a:off x="3797300" y="6454563"/>
          <a:ext cx="838200" cy="7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B495FC64-C220-474B-934C-74438F3B483A}"/>
            </a:ext>
          </a:extLst>
        </xdr:cNvPr>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1B51B94-0549-43B6-B0FD-15E74A0E8A49}"/>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1625</xdr:rowOff>
    </xdr:from>
    <xdr:to>
      <xdr:col>19</xdr:col>
      <xdr:colOff>177800</xdr:colOff>
      <xdr:row>38</xdr:row>
      <xdr:rowOff>16484</xdr:rowOff>
    </xdr:to>
    <xdr:cxnSp macro="">
      <xdr:nvCxnSpPr>
        <xdr:cNvPr id="66" name="直線コネクタ 65">
          <a:extLst>
            <a:ext uri="{FF2B5EF4-FFF2-40B4-BE49-F238E27FC236}">
              <a16:creationId xmlns:a16="http://schemas.microsoft.com/office/drawing/2014/main" id="{A729A025-7BC6-44FF-BA48-CDD74AE26BF3}"/>
            </a:ext>
          </a:extLst>
        </xdr:cNvPr>
        <xdr:cNvCxnSpPr/>
      </xdr:nvCxnSpPr>
      <xdr:spPr>
        <a:xfrm>
          <a:off x="2908300" y="651672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E596573E-70E9-448A-8C0E-FD18549DCE86}"/>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a:extLst>
            <a:ext uri="{FF2B5EF4-FFF2-40B4-BE49-F238E27FC236}">
              <a16:creationId xmlns:a16="http://schemas.microsoft.com/office/drawing/2014/main" id="{C636FE23-34EA-4981-BE31-80D13BDA31FE}"/>
            </a:ext>
          </a:extLst>
        </xdr:cNvPr>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1625</xdr:rowOff>
    </xdr:from>
    <xdr:to>
      <xdr:col>15</xdr:col>
      <xdr:colOff>50800</xdr:colOff>
      <xdr:row>38</xdr:row>
      <xdr:rowOff>33058</xdr:rowOff>
    </xdr:to>
    <xdr:cxnSp macro="">
      <xdr:nvCxnSpPr>
        <xdr:cNvPr id="69" name="直線コネクタ 68">
          <a:extLst>
            <a:ext uri="{FF2B5EF4-FFF2-40B4-BE49-F238E27FC236}">
              <a16:creationId xmlns:a16="http://schemas.microsoft.com/office/drawing/2014/main" id="{2D10207B-0C5F-4B93-ADAF-8F52C8668F88}"/>
            </a:ext>
          </a:extLst>
        </xdr:cNvPr>
        <xdr:cNvCxnSpPr/>
      </xdr:nvCxnSpPr>
      <xdr:spPr>
        <a:xfrm flipV="1">
          <a:off x="2019300" y="651672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2B0505D7-0532-4349-B121-F8A6D923927C}"/>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a:extLst>
            <a:ext uri="{FF2B5EF4-FFF2-40B4-BE49-F238E27FC236}">
              <a16:creationId xmlns:a16="http://schemas.microsoft.com/office/drawing/2014/main" id="{6A04FC14-F049-44F0-BBD6-08FD5E82409C}"/>
            </a:ext>
          </a:extLst>
        </xdr:cNvPr>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33058</xdr:rowOff>
    </xdr:from>
    <xdr:to>
      <xdr:col>10</xdr:col>
      <xdr:colOff>114300</xdr:colOff>
      <xdr:row>38</xdr:row>
      <xdr:rowOff>33238</xdr:rowOff>
    </xdr:to>
    <xdr:cxnSp macro="">
      <xdr:nvCxnSpPr>
        <xdr:cNvPr id="72" name="直線コネクタ 71">
          <a:extLst>
            <a:ext uri="{FF2B5EF4-FFF2-40B4-BE49-F238E27FC236}">
              <a16:creationId xmlns:a16="http://schemas.microsoft.com/office/drawing/2014/main" id="{E3C205CD-78A0-4073-8F77-29CBF16C1897}"/>
            </a:ext>
          </a:extLst>
        </xdr:cNvPr>
        <xdr:cNvCxnSpPr/>
      </xdr:nvCxnSpPr>
      <xdr:spPr>
        <a:xfrm flipV="1">
          <a:off x="1130300" y="6548158"/>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2EC33531-38A8-43B0-A043-EABB9E3C3C1D}"/>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BA2266F9-51E7-42C7-86ED-C48D2F1C4A46}"/>
            </a:ext>
          </a:extLst>
        </xdr:cNvPr>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A63AFF88-7E0E-409A-8896-D5B9B93CB658}"/>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D2071A9D-FCC8-4300-A6C8-14B0DF427F7D}"/>
            </a:ext>
          </a:extLst>
        </xdr:cNvPr>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E3B87DC9-BF34-4619-9C40-0F93B7FBFE3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29908B1-070E-438A-9D3E-DEEFDC98260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123AE18-7944-4EDA-A331-3569DC53012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29B0A893-3AB7-4E26-A394-323ADF8C635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DC9EE001-64FF-4B12-A5B3-B229BAF3702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60113</xdr:rowOff>
    </xdr:from>
    <xdr:to>
      <xdr:col>24</xdr:col>
      <xdr:colOff>114300</xdr:colOff>
      <xdr:row>37</xdr:row>
      <xdr:rowOff>161713</xdr:rowOff>
    </xdr:to>
    <xdr:sp macro="" textlink="">
      <xdr:nvSpPr>
        <xdr:cNvPr id="82" name="楕円 81">
          <a:extLst>
            <a:ext uri="{FF2B5EF4-FFF2-40B4-BE49-F238E27FC236}">
              <a16:creationId xmlns:a16="http://schemas.microsoft.com/office/drawing/2014/main" id="{AFF2EF80-07EF-4407-A3E3-61950534A082}"/>
            </a:ext>
          </a:extLst>
        </xdr:cNvPr>
        <xdr:cNvSpPr/>
      </xdr:nvSpPr>
      <xdr:spPr>
        <a:xfrm>
          <a:off x="4584700" y="64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38540</xdr:rowOff>
    </xdr:from>
    <xdr:ext cx="534377" cy="259045"/>
    <xdr:sp macro="" textlink="">
      <xdr:nvSpPr>
        <xdr:cNvPr id="83" name="人件費該当値テキスト">
          <a:extLst>
            <a:ext uri="{FF2B5EF4-FFF2-40B4-BE49-F238E27FC236}">
              <a16:creationId xmlns:a16="http://schemas.microsoft.com/office/drawing/2014/main" id="{9CB6A0F8-D62F-4212-A1CF-953E4DC8E8CB}"/>
            </a:ext>
          </a:extLst>
        </xdr:cNvPr>
        <xdr:cNvSpPr txBox="1"/>
      </xdr:nvSpPr>
      <xdr:spPr>
        <a:xfrm>
          <a:off x="4686300" y="638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137135</xdr:rowOff>
    </xdr:from>
    <xdr:to>
      <xdr:col>20</xdr:col>
      <xdr:colOff>38100</xdr:colOff>
      <xdr:row>38</xdr:row>
      <xdr:rowOff>67284</xdr:rowOff>
    </xdr:to>
    <xdr:sp macro="" textlink="">
      <xdr:nvSpPr>
        <xdr:cNvPr id="84" name="楕円 83">
          <a:extLst>
            <a:ext uri="{FF2B5EF4-FFF2-40B4-BE49-F238E27FC236}">
              <a16:creationId xmlns:a16="http://schemas.microsoft.com/office/drawing/2014/main" id="{7FA734A5-441D-4848-82D5-3A58D3E2E91D}"/>
            </a:ext>
          </a:extLst>
        </xdr:cNvPr>
        <xdr:cNvSpPr/>
      </xdr:nvSpPr>
      <xdr:spPr>
        <a:xfrm>
          <a:off x="37465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58411</xdr:rowOff>
    </xdr:from>
    <xdr:ext cx="534377" cy="259045"/>
    <xdr:sp macro="" textlink="">
      <xdr:nvSpPr>
        <xdr:cNvPr id="85" name="テキスト ボックス 84">
          <a:extLst>
            <a:ext uri="{FF2B5EF4-FFF2-40B4-BE49-F238E27FC236}">
              <a16:creationId xmlns:a16="http://schemas.microsoft.com/office/drawing/2014/main" id="{7E737500-F632-442F-AE14-047D5C6E12AA}"/>
            </a:ext>
          </a:extLst>
        </xdr:cNvPr>
        <xdr:cNvSpPr txBox="1"/>
      </xdr:nvSpPr>
      <xdr:spPr>
        <a:xfrm>
          <a:off x="3530111" y="65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122275</xdr:rowOff>
    </xdr:from>
    <xdr:to>
      <xdr:col>15</xdr:col>
      <xdr:colOff>101600</xdr:colOff>
      <xdr:row>38</xdr:row>
      <xdr:rowOff>52425</xdr:rowOff>
    </xdr:to>
    <xdr:sp macro="" textlink="">
      <xdr:nvSpPr>
        <xdr:cNvPr id="86" name="楕円 85">
          <a:extLst>
            <a:ext uri="{FF2B5EF4-FFF2-40B4-BE49-F238E27FC236}">
              <a16:creationId xmlns:a16="http://schemas.microsoft.com/office/drawing/2014/main" id="{63B96F1B-8495-4576-9E8B-51E9D19678DB}"/>
            </a:ext>
          </a:extLst>
        </xdr:cNvPr>
        <xdr:cNvSpPr/>
      </xdr:nvSpPr>
      <xdr:spPr>
        <a:xfrm>
          <a:off x="2857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43552</xdr:rowOff>
    </xdr:from>
    <xdr:ext cx="534377" cy="259045"/>
    <xdr:sp macro="" textlink="">
      <xdr:nvSpPr>
        <xdr:cNvPr id="87" name="テキスト ボックス 86">
          <a:extLst>
            <a:ext uri="{FF2B5EF4-FFF2-40B4-BE49-F238E27FC236}">
              <a16:creationId xmlns:a16="http://schemas.microsoft.com/office/drawing/2014/main" id="{AECF185E-E145-4EB1-8C6C-331AD028FA9B}"/>
            </a:ext>
          </a:extLst>
        </xdr:cNvPr>
        <xdr:cNvSpPr txBox="1"/>
      </xdr:nvSpPr>
      <xdr:spPr>
        <a:xfrm>
          <a:off x="2641111" y="65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153708</xdr:rowOff>
    </xdr:from>
    <xdr:to>
      <xdr:col>10</xdr:col>
      <xdr:colOff>165100</xdr:colOff>
      <xdr:row>38</xdr:row>
      <xdr:rowOff>83858</xdr:rowOff>
    </xdr:to>
    <xdr:sp macro="" textlink="">
      <xdr:nvSpPr>
        <xdr:cNvPr id="88" name="楕円 87">
          <a:extLst>
            <a:ext uri="{FF2B5EF4-FFF2-40B4-BE49-F238E27FC236}">
              <a16:creationId xmlns:a16="http://schemas.microsoft.com/office/drawing/2014/main" id="{0A5AA75F-26B9-454E-A848-A0BCADAECDD1}"/>
            </a:ext>
          </a:extLst>
        </xdr:cNvPr>
        <xdr:cNvSpPr/>
      </xdr:nvSpPr>
      <xdr:spPr>
        <a:xfrm>
          <a:off x="1968500" y="64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74985</xdr:rowOff>
    </xdr:from>
    <xdr:ext cx="534377" cy="259045"/>
    <xdr:sp macro="" textlink="">
      <xdr:nvSpPr>
        <xdr:cNvPr id="89" name="テキスト ボックス 88">
          <a:extLst>
            <a:ext uri="{FF2B5EF4-FFF2-40B4-BE49-F238E27FC236}">
              <a16:creationId xmlns:a16="http://schemas.microsoft.com/office/drawing/2014/main" id="{A052A33B-1BF5-41FD-80EB-7E160BA10FB5}"/>
            </a:ext>
          </a:extLst>
        </xdr:cNvPr>
        <xdr:cNvSpPr txBox="1"/>
      </xdr:nvSpPr>
      <xdr:spPr>
        <a:xfrm>
          <a:off x="1752111" y="65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153888</xdr:rowOff>
    </xdr:from>
    <xdr:to>
      <xdr:col>6</xdr:col>
      <xdr:colOff>38100</xdr:colOff>
      <xdr:row>38</xdr:row>
      <xdr:rowOff>84038</xdr:rowOff>
    </xdr:to>
    <xdr:sp macro="" textlink="">
      <xdr:nvSpPr>
        <xdr:cNvPr id="90" name="楕円 89">
          <a:extLst>
            <a:ext uri="{FF2B5EF4-FFF2-40B4-BE49-F238E27FC236}">
              <a16:creationId xmlns:a16="http://schemas.microsoft.com/office/drawing/2014/main" id="{81DDA7C8-CCBF-4642-9BFB-8F8F61A561AC}"/>
            </a:ext>
          </a:extLst>
        </xdr:cNvPr>
        <xdr:cNvSpPr/>
      </xdr:nvSpPr>
      <xdr:spPr>
        <a:xfrm>
          <a:off x="1079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75165</xdr:rowOff>
    </xdr:from>
    <xdr:ext cx="534377" cy="259045"/>
    <xdr:sp macro="" textlink="">
      <xdr:nvSpPr>
        <xdr:cNvPr id="91" name="テキスト ボックス 90">
          <a:extLst>
            <a:ext uri="{FF2B5EF4-FFF2-40B4-BE49-F238E27FC236}">
              <a16:creationId xmlns:a16="http://schemas.microsoft.com/office/drawing/2014/main" id="{33249C0B-A28C-4304-9D50-5D0B8D65EABF}"/>
            </a:ext>
          </a:extLst>
        </xdr:cNvPr>
        <xdr:cNvSpPr txBox="1"/>
      </xdr:nvSpPr>
      <xdr:spPr>
        <a:xfrm>
          <a:off x="863111" y="65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1D7BCB89-C338-4CD4-8A09-A3B0EF91174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8674A413-01FB-4128-815A-A8C61796191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19711C81-3430-4BB3-A9CC-BDE837CD66E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EB24159B-296E-478E-B52D-0FBED3AB013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65E6F863-653F-49D3-9427-1B5EF190E49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80771D99-5047-410D-87BA-3431A99E2A8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2928914-5856-433F-BD11-481189B92D0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D9D603C5-363D-4116-9BDF-49DDB36A54D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EBFBD373-4505-4792-9B48-113CBB43828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2D63FF0C-2270-4012-80C5-AC80550E977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90A02048-78C8-4CCF-A33B-1F5DECB4AF3C}"/>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C991D0F6-D4A3-4F00-9572-AB32BB825004}"/>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4F39852E-7E07-4780-8BA8-FC4CE500DD92}"/>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1A35AFFA-24A4-4001-92B9-677B102FC54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1B75C63B-E697-407B-A146-7DE0C95AAF46}"/>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42B9AD6A-60B8-4A57-B802-88F7992FFB61}"/>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2A82D1E4-127C-4966-80FC-E9BF8F51AE3F}"/>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E7ADC703-FAD2-4046-B8D0-CE5993D4F79D}"/>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D0AF7AD7-6991-4771-BC4D-AAEA92E3AF4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8C2E0428-A0DB-4C5C-A9F9-B637BFD702F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58C275D7-1671-44F4-B228-A5E8AAC3723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E42E1B0A-A183-4724-8649-F6D565C8F801}"/>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9A5EE816-719A-4887-AF55-4075E5BBA627}"/>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E7F989A8-11C0-4CCB-9861-451252DE1B58}"/>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1CFB7E47-7840-426E-B1F5-5D155FCD55AF}"/>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EED76F22-AF3F-4897-B8CD-AADF09683E62}"/>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146567</xdr:rowOff>
    </xdr:from>
    <xdr:to>
      <xdr:col>24</xdr:col>
      <xdr:colOff>63500</xdr:colOff>
      <xdr:row>56</xdr:row>
      <xdr:rowOff>13984</xdr:rowOff>
    </xdr:to>
    <xdr:cxnSp macro="">
      <xdr:nvCxnSpPr>
        <xdr:cNvPr id="118" name="直線コネクタ 117">
          <a:extLst>
            <a:ext uri="{FF2B5EF4-FFF2-40B4-BE49-F238E27FC236}">
              <a16:creationId xmlns:a16="http://schemas.microsoft.com/office/drawing/2014/main" id="{B5C914AF-6D79-41D7-AC59-B43045271EF3}"/>
            </a:ext>
          </a:extLst>
        </xdr:cNvPr>
        <xdr:cNvCxnSpPr/>
      </xdr:nvCxnSpPr>
      <xdr:spPr>
        <a:xfrm flipV="1">
          <a:off x="3797300" y="9576317"/>
          <a:ext cx="838200" cy="3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a:extLst>
            <a:ext uri="{FF2B5EF4-FFF2-40B4-BE49-F238E27FC236}">
              <a16:creationId xmlns:a16="http://schemas.microsoft.com/office/drawing/2014/main" id="{65F8C74B-FCB1-4229-9AC7-46E2DB34AFE4}"/>
            </a:ext>
          </a:extLst>
        </xdr:cNvPr>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A6994A3D-7BDB-4BBD-9D48-FBED1246D357}"/>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13984</xdr:rowOff>
    </xdr:from>
    <xdr:to>
      <xdr:col>19</xdr:col>
      <xdr:colOff>177800</xdr:colOff>
      <xdr:row>56</xdr:row>
      <xdr:rowOff>36734</xdr:rowOff>
    </xdr:to>
    <xdr:cxnSp macro="">
      <xdr:nvCxnSpPr>
        <xdr:cNvPr id="121" name="直線コネクタ 120">
          <a:extLst>
            <a:ext uri="{FF2B5EF4-FFF2-40B4-BE49-F238E27FC236}">
              <a16:creationId xmlns:a16="http://schemas.microsoft.com/office/drawing/2014/main" id="{EE703FBC-87D6-47D4-850A-0D41B16B7D53}"/>
            </a:ext>
          </a:extLst>
        </xdr:cNvPr>
        <xdr:cNvCxnSpPr/>
      </xdr:nvCxnSpPr>
      <xdr:spPr>
        <a:xfrm flipV="1">
          <a:off x="2908300" y="9615184"/>
          <a:ext cx="8890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F2305641-DE78-47E1-A623-ADCFFA68C499}"/>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a:extLst>
            <a:ext uri="{FF2B5EF4-FFF2-40B4-BE49-F238E27FC236}">
              <a16:creationId xmlns:a16="http://schemas.microsoft.com/office/drawing/2014/main" id="{B0D26995-8B29-49C7-9E7C-BBCCEBDBE2B7}"/>
            </a:ext>
          </a:extLst>
        </xdr:cNvPr>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36734</xdr:rowOff>
    </xdr:from>
    <xdr:to>
      <xdr:col>15</xdr:col>
      <xdr:colOff>50800</xdr:colOff>
      <xdr:row>56</xdr:row>
      <xdr:rowOff>45928</xdr:rowOff>
    </xdr:to>
    <xdr:cxnSp macro="">
      <xdr:nvCxnSpPr>
        <xdr:cNvPr id="124" name="直線コネクタ 123">
          <a:extLst>
            <a:ext uri="{FF2B5EF4-FFF2-40B4-BE49-F238E27FC236}">
              <a16:creationId xmlns:a16="http://schemas.microsoft.com/office/drawing/2014/main" id="{CA08E317-33A4-40F5-8CD4-9B7E1031FEB8}"/>
            </a:ext>
          </a:extLst>
        </xdr:cNvPr>
        <xdr:cNvCxnSpPr/>
      </xdr:nvCxnSpPr>
      <xdr:spPr>
        <a:xfrm flipV="1">
          <a:off x="2019300" y="9637934"/>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3E37B4BB-3F53-4E6A-AE6D-E859F9FCD1A8}"/>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a:extLst>
            <a:ext uri="{FF2B5EF4-FFF2-40B4-BE49-F238E27FC236}">
              <a16:creationId xmlns:a16="http://schemas.microsoft.com/office/drawing/2014/main" id="{DD1F5BB2-CB73-4F85-A690-98D1DD9131C9}"/>
            </a:ext>
          </a:extLst>
        </xdr:cNvPr>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45928</xdr:rowOff>
    </xdr:from>
    <xdr:to>
      <xdr:col>10</xdr:col>
      <xdr:colOff>114300</xdr:colOff>
      <xdr:row>56</xdr:row>
      <xdr:rowOff>54592</xdr:rowOff>
    </xdr:to>
    <xdr:cxnSp macro="">
      <xdr:nvCxnSpPr>
        <xdr:cNvPr id="127" name="直線コネクタ 126">
          <a:extLst>
            <a:ext uri="{FF2B5EF4-FFF2-40B4-BE49-F238E27FC236}">
              <a16:creationId xmlns:a16="http://schemas.microsoft.com/office/drawing/2014/main" id="{B9171C6B-CB96-48A4-A59A-C38C3D5DFB34}"/>
            </a:ext>
          </a:extLst>
        </xdr:cNvPr>
        <xdr:cNvCxnSpPr/>
      </xdr:nvCxnSpPr>
      <xdr:spPr>
        <a:xfrm flipV="1">
          <a:off x="1130300" y="9647128"/>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98FA9173-5906-45F4-8E24-7A256B425D6D}"/>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a:extLst>
            <a:ext uri="{FF2B5EF4-FFF2-40B4-BE49-F238E27FC236}">
              <a16:creationId xmlns:a16="http://schemas.microsoft.com/office/drawing/2014/main" id="{64A898AC-3C75-4778-87A5-4088EBE23C88}"/>
            </a:ext>
          </a:extLst>
        </xdr:cNvPr>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F9F591A8-E57E-4BB4-9134-B45D24D1D933}"/>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114217</xdr:rowOff>
    </xdr:from>
    <xdr:ext cx="534377" cy="259045"/>
    <xdr:sp macro="" textlink="">
      <xdr:nvSpPr>
        <xdr:cNvPr id="131" name="テキスト ボックス 130">
          <a:extLst>
            <a:ext uri="{FF2B5EF4-FFF2-40B4-BE49-F238E27FC236}">
              <a16:creationId xmlns:a16="http://schemas.microsoft.com/office/drawing/2014/main" id="{C41F9FC0-B5AD-46C9-B852-D4778B407362}"/>
            </a:ext>
          </a:extLst>
        </xdr:cNvPr>
        <xdr:cNvSpPr txBox="1"/>
      </xdr:nvSpPr>
      <xdr:spPr>
        <a:xfrm>
          <a:off x="863111" y="97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8F47547-25FF-4C93-A947-728F6D62D3E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8EFDD65-9A56-450E-8353-63E3717C3EE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6599B68-BC9B-4280-AEEA-CCBB7AEC8FE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23E87D61-4D2B-4066-8F0C-13412C39001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D4F740B8-5E40-485D-8887-B911BDE1BC9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95767</xdr:rowOff>
    </xdr:from>
    <xdr:to>
      <xdr:col>24</xdr:col>
      <xdr:colOff>114300</xdr:colOff>
      <xdr:row>56</xdr:row>
      <xdr:rowOff>25917</xdr:rowOff>
    </xdr:to>
    <xdr:sp macro="" textlink="">
      <xdr:nvSpPr>
        <xdr:cNvPr id="137" name="楕円 136">
          <a:extLst>
            <a:ext uri="{FF2B5EF4-FFF2-40B4-BE49-F238E27FC236}">
              <a16:creationId xmlns:a16="http://schemas.microsoft.com/office/drawing/2014/main" id="{A1A8F6B2-E648-43ED-87C7-3F155DC9D2E9}"/>
            </a:ext>
          </a:extLst>
        </xdr:cNvPr>
        <xdr:cNvSpPr/>
      </xdr:nvSpPr>
      <xdr:spPr>
        <a:xfrm>
          <a:off x="4584700" y="95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74194</xdr:rowOff>
    </xdr:from>
    <xdr:ext cx="599010" cy="259045"/>
    <xdr:sp macro="" textlink="">
      <xdr:nvSpPr>
        <xdr:cNvPr id="138" name="物件費該当値テキスト">
          <a:extLst>
            <a:ext uri="{FF2B5EF4-FFF2-40B4-BE49-F238E27FC236}">
              <a16:creationId xmlns:a16="http://schemas.microsoft.com/office/drawing/2014/main" id="{6D3B0203-9855-448E-A1B2-45063EB05FC2}"/>
            </a:ext>
          </a:extLst>
        </xdr:cNvPr>
        <xdr:cNvSpPr txBox="1"/>
      </xdr:nvSpPr>
      <xdr:spPr>
        <a:xfrm>
          <a:off x="4686300" y="950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134634</xdr:rowOff>
    </xdr:from>
    <xdr:to>
      <xdr:col>20</xdr:col>
      <xdr:colOff>38100</xdr:colOff>
      <xdr:row>56</xdr:row>
      <xdr:rowOff>64784</xdr:rowOff>
    </xdr:to>
    <xdr:sp macro="" textlink="">
      <xdr:nvSpPr>
        <xdr:cNvPr id="139" name="楕円 138">
          <a:extLst>
            <a:ext uri="{FF2B5EF4-FFF2-40B4-BE49-F238E27FC236}">
              <a16:creationId xmlns:a16="http://schemas.microsoft.com/office/drawing/2014/main" id="{45249685-A169-4F59-B835-D4CD799647F3}"/>
            </a:ext>
          </a:extLst>
        </xdr:cNvPr>
        <xdr:cNvSpPr/>
      </xdr:nvSpPr>
      <xdr:spPr>
        <a:xfrm>
          <a:off x="3746500" y="9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55911</xdr:rowOff>
    </xdr:from>
    <xdr:ext cx="599010" cy="259045"/>
    <xdr:sp macro="" textlink="">
      <xdr:nvSpPr>
        <xdr:cNvPr id="140" name="テキスト ボックス 139">
          <a:extLst>
            <a:ext uri="{FF2B5EF4-FFF2-40B4-BE49-F238E27FC236}">
              <a16:creationId xmlns:a16="http://schemas.microsoft.com/office/drawing/2014/main" id="{BCEC6CEC-57F3-4B3F-A1B6-1D2390F8BDCB}"/>
            </a:ext>
          </a:extLst>
        </xdr:cNvPr>
        <xdr:cNvSpPr txBox="1"/>
      </xdr:nvSpPr>
      <xdr:spPr>
        <a:xfrm>
          <a:off x="3497795" y="965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157384</xdr:rowOff>
    </xdr:from>
    <xdr:to>
      <xdr:col>15</xdr:col>
      <xdr:colOff>101600</xdr:colOff>
      <xdr:row>56</xdr:row>
      <xdr:rowOff>87534</xdr:rowOff>
    </xdr:to>
    <xdr:sp macro="" textlink="">
      <xdr:nvSpPr>
        <xdr:cNvPr id="141" name="楕円 140">
          <a:extLst>
            <a:ext uri="{FF2B5EF4-FFF2-40B4-BE49-F238E27FC236}">
              <a16:creationId xmlns:a16="http://schemas.microsoft.com/office/drawing/2014/main" id="{FC797423-90DD-4B57-BC9C-A581C2620663}"/>
            </a:ext>
          </a:extLst>
        </xdr:cNvPr>
        <xdr:cNvSpPr/>
      </xdr:nvSpPr>
      <xdr:spPr>
        <a:xfrm>
          <a:off x="2857500" y="958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78661</xdr:rowOff>
    </xdr:from>
    <xdr:ext cx="534377" cy="259045"/>
    <xdr:sp macro="" textlink="">
      <xdr:nvSpPr>
        <xdr:cNvPr id="142" name="テキスト ボックス 141">
          <a:extLst>
            <a:ext uri="{FF2B5EF4-FFF2-40B4-BE49-F238E27FC236}">
              <a16:creationId xmlns:a16="http://schemas.microsoft.com/office/drawing/2014/main" id="{E0F76B95-30D5-423A-A51C-313A3AFB0549}"/>
            </a:ext>
          </a:extLst>
        </xdr:cNvPr>
        <xdr:cNvSpPr txBox="1"/>
      </xdr:nvSpPr>
      <xdr:spPr>
        <a:xfrm>
          <a:off x="2641111" y="967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166578</xdr:rowOff>
    </xdr:from>
    <xdr:to>
      <xdr:col>10</xdr:col>
      <xdr:colOff>165100</xdr:colOff>
      <xdr:row>56</xdr:row>
      <xdr:rowOff>96728</xdr:rowOff>
    </xdr:to>
    <xdr:sp macro="" textlink="">
      <xdr:nvSpPr>
        <xdr:cNvPr id="143" name="楕円 142">
          <a:extLst>
            <a:ext uri="{FF2B5EF4-FFF2-40B4-BE49-F238E27FC236}">
              <a16:creationId xmlns:a16="http://schemas.microsoft.com/office/drawing/2014/main" id="{D909F23E-9D2A-4A5E-B970-22CD11943A69}"/>
            </a:ext>
          </a:extLst>
        </xdr:cNvPr>
        <xdr:cNvSpPr/>
      </xdr:nvSpPr>
      <xdr:spPr>
        <a:xfrm>
          <a:off x="1968500" y="95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87855</xdr:rowOff>
    </xdr:from>
    <xdr:ext cx="534377" cy="259045"/>
    <xdr:sp macro="" textlink="">
      <xdr:nvSpPr>
        <xdr:cNvPr id="144" name="テキスト ボックス 143">
          <a:extLst>
            <a:ext uri="{FF2B5EF4-FFF2-40B4-BE49-F238E27FC236}">
              <a16:creationId xmlns:a16="http://schemas.microsoft.com/office/drawing/2014/main" id="{8581D22F-6C2D-4BA1-AEC5-DBA220FB2FB2}"/>
            </a:ext>
          </a:extLst>
        </xdr:cNvPr>
        <xdr:cNvSpPr txBox="1"/>
      </xdr:nvSpPr>
      <xdr:spPr>
        <a:xfrm>
          <a:off x="1752111" y="968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3792</xdr:rowOff>
    </xdr:from>
    <xdr:to>
      <xdr:col>6</xdr:col>
      <xdr:colOff>38100</xdr:colOff>
      <xdr:row>56</xdr:row>
      <xdr:rowOff>105392</xdr:rowOff>
    </xdr:to>
    <xdr:sp macro="" textlink="">
      <xdr:nvSpPr>
        <xdr:cNvPr id="145" name="楕円 144">
          <a:extLst>
            <a:ext uri="{FF2B5EF4-FFF2-40B4-BE49-F238E27FC236}">
              <a16:creationId xmlns:a16="http://schemas.microsoft.com/office/drawing/2014/main" id="{AD93EA8A-2AD7-4E69-881A-743038360840}"/>
            </a:ext>
          </a:extLst>
        </xdr:cNvPr>
        <xdr:cNvSpPr/>
      </xdr:nvSpPr>
      <xdr:spPr>
        <a:xfrm>
          <a:off x="1079500" y="96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121919</xdr:rowOff>
    </xdr:from>
    <xdr:ext cx="534377" cy="259045"/>
    <xdr:sp macro="" textlink="">
      <xdr:nvSpPr>
        <xdr:cNvPr id="146" name="テキスト ボックス 145">
          <a:extLst>
            <a:ext uri="{FF2B5EF4-FFF2-40B4-BE49-F238E27FC236}">
              <a16:creationId xmlns:a16="http://schemas.microsoft.com/office/drawing/2014/main" id="{0003EE95-71DA-42AC-8565-BE18EEBC00D0}"/>
            </a:ext>
          </a:extLst>
        </xdr:cNvPr>
        <xdr:cNvSpPr txBox="1"/>
      </xdr:nvSpPr>
      <xdr:spPr>
        <a:xfrm>
          <a:off x="863111" y="938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61CCC055-9A75-4B13-BC9E-58D796920E61}"/>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5121036D-AAB6-4242-AC39-1100CC43BF8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6EE977B4-08E5-46F1-AA5F-4EBFA76D74A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5122FC87-9859-478B-9CC5-56A37C7C16E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169D4B12-D127-425A-B545-5D8DF76DF16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D7759618-A115-41F8-9136-38F2A843799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74B10B9F-1701-4729-A0F4-46F83205B41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FC371D4D-CB60-46A3-BBC3-DCC09D9F4D6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8F24DAFB-10B3-43F8-B089-5B5A4264E80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393391D4-DD61-474E-BD3F-2287812402C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9ACB334D-2152-4C1B-A81F-98368DF9B013}"/>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8145CBB6-D0C9-4290-86BB-83DFC6DC855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C7D8FDC0-3549-44BE-9E17-1441E73C6756}"/>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7A37CBFD-9776-44E8-83D2-B7820E1FFF4F}"/>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991819EC-8F20-4F1E-9FBD-6C892824E74E}"/>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75434B64-9D50-4786-A527-F90AB5838626}"/>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98BFCCC-53A7-4AE9-A74D-55D013333905}"/>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1134551-701B-4678-B858-8FBF9746C8A7}"/>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B8C3593D-A4C0-4471-98C2-5C7F0F3833EA}"/>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8C8ABAB1-24A8-482E-9426-C9ADF5B8355D}"/>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C398F11C-C5AA-4DAD-9460-468B71486CF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358BA6BE-DE08-411C-BC7A-E984F261A4DF}"/>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DCF5B2D1-D4BB-41D8-B44C-DD480CC5F95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2EAD879-593A-439C-BF19-302EFD7C3034}"/>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52036E99-6E96-4698-9B0F-E7F676A5E338}"/>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50374DCC-90F1-44F8-862C-333DC0C608A6}"/>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54E8B047-F080-4708-A6CE-79827F146BC4}"/>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65B05244-5D88-4B9A-A328-27A060A103EC}"/>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111734</xdr:rowOff>
    </xdr:from>
    <xdr:to>
      <xdr:col>24</xdr:col>
      <xdr:colOff>63500</xdr:colOff>
      <xdr:row>78</xdr:row>
      <xdr:rowOff>54584</xdr:rowOff>
    </xdr:to>
    <xdr:cxnSp macro="">
      <xdr:nvCxnSpPr>
        <xdr:cNvPr id="175" name="直線コネクタ 174">
          <a:extLst>
            <a:ext uri="{FF2B5EF4-FFF2-40B4-BE49-F238E27FC236}">
              <a16:creationId xmlns:a16="http://schemas.microsoft.com/office/drawing/2014/main" id="{6FE5231E-221B-4270-8AAC-2B81AED07619}"/>
            </a:ext>
          </a:extLst>
        </xdr:cNvPr>
        <xdr:cNvCxnSpPr/>
      </xdr:nvCxnSpPr>
      <xdr:spPr>
        <a:xfrm>
          <a:off x="3797300" y="13141934"/>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53458CD3-5BD2-4801-AA78-F40DCC4FEEBB}"/>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66492E9F-477C-4DE8-ABC4-2F4509D55DBD}"/>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7645</xdr:rowOff>
    </xdr:from>
    <xdr:to>
      <xdr:col>19</xdr:col>
      <xdr:colOff>177800</xdr:colOff>
      <xdr:row>76</xdr:row>
      <xdr:rowOff>111734</xdr:rowOff>
    </xdr:to>
    <xdr:cxnSp macro="">
      <xdr:nvCxnSpPr>
        <xdr:cNvPr id="178" name="直線コネクタ 177">
          <a:extLst>
            <a:ext uri="{FF2B5EF4-FFF2-40B4-BE49-F238E27FC236}">
              <a16:creationId xmlns:a16="http://schemas.microsoft.com/office/drawing/2014/main" id="{1564BEFD-4D6B-4421-80A8-5D81803DC74A}"/>
            </a:ext>
          </a:extLst>
        </xdr:cNvPr>
        <xdr:cNvCxnSpPr/>
      </xdr:nvCxnSpPr>
      <xdr:spPr>
        <a:xfrm>
          <a:off x="2908300" y="12866395"/>
          <a:ext cx="8890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EA731F2B-69D1-4FCB-8A46-F2EE5D45408E}"/>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1905FEB9-239C-4BBE-94D6-3B90345F2995}"/>
            </a:ext>
          </a:extLst>
        </xdr:cNvPr>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7645</xdr:rowOff>
    </xdr:from>
    <xdr:to>
      <xdr:col>15</xdr:col>
      <xdr:colOff>50800</xdr:colOff>
      <xdr:row>77</xdr:row>
      <xdr:rowOff>32258</xdr:rowOff>
    </xdr:to>
    <xdr:cxnSp macro="">
      <xdr:nvCxnSpPr>
        <xdr:cNvPr id="181" name="直線コネクタ 180">
          <a:extLst>
            <a:ext uri="{FF2B5EF4-FFF2-40B4-BE49-F238E27FC236}">
              <a16:creationId xmlns:a16="http://schemas.microsoft.com/office/drawing/2014/main" id="{7C4AA17B-1F6F-4F84-9A57-D20BD9463808}"/>
            </a:ext>
          </a:extLst>
        </xdr:cNvPr>
        <xdr:cNvCxnSpPr/>
      </xdr:nvCxnSpPr>
      <xdr:spPr>
        <a:xfrm flipV="1">
          <a:off x="2019300" y="12866395"/>
          <a:ext cx="889000" cy="3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10E161A-77B5-4BDE-8355-D2DA8A66068C}"/>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149699</xdr:rowOff>
    </xdr:from>
    <xdr:ext cx="534377" cy="259045"/>
    <xdr:sp macro="" textlink="">
      <xdr:nvSpPr>
        <xdr:cNvPr id="183" name="テキスト ボックス 182">
          <a:extLst>
            <a:ext uri="{FF2B5EF4-FFF2-40B4-BE49-F238E27FC236}">
              <a16:creationId xmlns:a16="http://schemas.microsoft.com/office/drawing/2014/main" id="{61F118BA-3D57-4B5B-AE58-3A327742A789}"/>
            </a:ext>
          </a:extLst>
        </xdr:cNvPr>
        <xdr:cNvSpPr txBox="1"/>
      </xdr:nvSpPr>
      <xdr:spPr>
        <a:xfrm>
          <a:off x="2641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111430</xdr:rowOff>
    </xdr:from>
    <xdr:to>
      <xdr:col>10</xdr:col>
      <xdr:colOff>114300</xdr:colOff>
      <xdr:row>77</xdr:row>
      <xdr:rowOff>32258</xdr:rowOff>
    </xdr:to>
    <xdr:cxnSp macro="">
      <xdr:nvCxnSpPr>
        <xdr:cNvPr id="184" name="直線コネクタ 183">
          <a:extLst>
            <a:ext uri="{FF2B5EF4-FFF2-40B4-BE49-F238E27FC236}">
              <a16:creationId xmlns:a16="http://schemas.microsoft.com/office/drawing/2014/main" id="{DB393AD9-7DF5-4418-AFEA-F4C1151D4F9B}"/>
            </a:ext>
          </a:extLst>
        </xdr:cNvPr>
        <xdr:cNvCxnSpPr/>
      </xdr:nvCxnSpPr>
      <xdr:spPr>
        <a:xfrm>
          <a:off x="1130300" y="13141630"/>
          <a:ext cx="8890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EB6D0246-BB6B-4C1A-A353-AB1E8DD97331}"/>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B6086ED4-CB37-4F67-9306-7ED30B1E46C5}"/>
            </a:ext>
          </a:extLst>
        </xdr:cNvPr>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2887E197-C5AA-47DD-9686-B677D0AF2121}"/>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58869</xdr:rowOff>
    </xdr:from>
    <xdr:ext cx="469744" cy="259045"/>
    <xdr:sp macro="" textlink="">
      <xdr:nvSpPr>
        <xdr:cNvPr id="188" name="テキスト ボックス 187">
          <a:extLst>
            <a:ext uri="{FF2B5EF4-FFF2-40B4-BE49-F238E27FC236}">
              <a16:creationId xmlns:a16="http://schemas.microsoft.com/office/drawing/2014/main" id="{CA9E9897-0AF2-4718-BDF7-1097A6307E7C}"/>
            </a:ext>
          </a:extLst>
        </xdr:cNvPr>
        <xdr:cNvSpPr txBox="1"/>
      </xdr:nvSpPr>
      <xdr:spPr>
        <a:xfrm>
          <a:off x="895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AE239DE8-48DC-4286-B7BB-99A417C4FD4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8D77BF7-A40D-41C8-B533-1447261B828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27D246D-1D91-4AF7-A62E-DB6B763980D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777D0DB-3C60-4947-AFE8-FD32744010A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7CAA0763-5C58-4B1B-9948-FCC11B1A0A4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3784</xdr:rowOff>
    </xdr:from>
    <xdr:to>
      <xdr:col>24</xdr:col>
      <xdr:colOff>114300</xdr:colOff>
      <xdr:row>78</xdr:row>
      <xdr:rowOff>105384</xdr:rowOff>
    </xdr:to>
    <xdr:sp macro="" textlink="">
      <xdr:nvSpPr>
        <xdr:cNvPr id="194" name="楕円 193">
          <a:extLst>
            <a:ext uri="{FF2B5EF4-FFF2-40B4-BE49-F238E27FC236}">
              <a16:creationId xmlns:a16="http://schemas.microsoft.com/office/drawing/2014/main" id="{BAC2654F-3402-4753-935A-BCC34F057D4C}"/>
            </a:ext>
          </a:extLst>
        </xdr:cNvPr>
        <xdr:cNvSpPr/>
      </xdr:nvSpPr>
      <xdr:spPr>
        <a:xfrm>
          <a:off x="4584700" y="133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90161</xdr:rowOff>
    </xdr:from>
    <xdr:ext cx="469744" cy="259045"/>
    <xdr:sp macro="" textlink="">
      <xdr:nvSpPr>
        <xdr:cNvPr id="195" name="維持補修費該当値テキスト">
          <a:extLst>
            <a:ext uri="{FF2B5EF4-FFF2-40B4-BE49-F238E27FC236}">
              <a16:creationId xmlns:a16="http://schemas.microsoft.com/office/drawing/2014/main" id="{572AA167-4DAD-464E-9F4D-0F9526633F9B}"/>
            </a:ext>
          </a:extLst>
        </xdr:cNvPr>
        <xdr:cNvSpPr txBox="1"/>
      </xdr:nvSpPr>
      <xdr:spPr>
        <a:xfrm>
          <a:off x="4686300" y="1329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60934</xdr:rowOff>
    </xdr:from>
    <xdr:to>
      <xdr:col>20</xdr:col>
      <xdr:colOff>38100</xdr:colOff>
      <xdr:row>76</xdr:row>
      <xdr:rowOff>162534</xdr:rowOff>
    </xdr:to>
    <xdr:sp macro="" textlink="">
      <xdr:nvSpPr>
        <xdr:cNvPr id="196" name="楕円 195">
          <a:extLst>
            <a:ext uri="{FF2B5EF4-FFF2-40B4-BE49-F238E27FC236}">
              <a16:creationId xmlns:a16="http://schemas.microsoft.com/office/drawing/2014/main" id="{7C99EE65-2D45-47F6-8E1E-D2873E11E4C1}"/>
            </a:ext>
          </a:extLst>
        </xdr:cNvPr>
        <xdr:cNvSpPr/>
      </xdr:nvSpPr>
      <xdr:spPr>
        <a:xfrm>
          <a:off x="3746500" y="130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153661</xdr:rowOff>
    </xdr:from>
    <xdr:ext cx="534377" cy="259045"/>
    <xdr:sp macro="" textlink="">
      <xdr:nvSpPr>
        <xdr:cNvPr id="197" name="テキスト ボックス 196">
          <a:extLst>
            <a:ext uri="{FF2B5EF4-FFF2-40B4-BE49-F238E27FC236}">
              <a16:creationId xmlns:a16="http://schemas.microsoft.com/office/drawing/2014/main" id="{6A6EDE0F-E7BC-4D52-A154-6D0122BCCAE0}"/>
            </a:ext>
          </a:extLst>
        </xdr:cNvPr>
        <xdr:cNvSpPr txBox="1"/>
      </xdr:nvSpPr>
      <xdr:spPr>
        <a:xfrm>
          <a:off x="3530111" y="1318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128295</xdr:rowOff>
    </xdr:from>
    <xdr:to>
      <xdr:col>15</xdr:col>
      <xdr:colOff>101600</xdr:colOff>
      <xdr:row>75</xdr:row>
      <xdr:rowOff>58445</xdr:rowOff>
    </xdr:to>
    <xdr:sp macro="" textlink="">
      <xdr:nvSpPr>
        <xdr:cNvPr id="198" name="楕円 197">
          <a:extLst>
            <a:ext uri="{FF2B5EF4-FFF2-40B4-BE49-F238E27FC236}">
              <a16:creationId xmlns:a16="http://schemas.microsoft.com/office/drawing/2014/main" id="{16FAF2EB-0F02-42F9-A91D-00FC3C385023}"/>
            </a:ext>
          </a:extLst>
        </xdr:cNvPr>
        <xdr:cNvSpPr/>
      </xdr:nvSpPr>
      <xdr:spPr>
        <a:xfrm>
          <a:off x="2857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74972</xdr:rowOff>
    </xdr:from>
    <xdr:ext cx="534377" cy="259045"/>
    <xdr:sp macro="" textlink="">
      <xdr:nvSpPr>
        <xdr:cNvPr id="199" name="テキスト ボックス 198">
          <a:extLst>
            <a:ext uri="{FF2B5EF4-FFF2-40B4-BE49-F238E27FC236}">
              <a16:creationId xmlns:a16="http://schemas.microsoft.com/office/drawing/2014/main" id="{3BCD1DA9-1756-48AC-86C8-486D2660E51B}"/>
            </a:ext>
          </a:extLst>
        </xdr:cNvPr>
        <xdr:cNvSpPr txBox="1"/>
      </xdr:nvSpPr>
      <xdr:spPr>
        <a:xfrm>
          <a:off x="2641111" y="125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152908</xdr:rowOff>
    </xdr:from>
    <xdr:to>
      <xdr:col>10</xdr:col>
      <xdr:colOff>165100</xdr:colOff>
      <xdr:row>77</xdr:row>
      <xdr:rowOff>83058</xdr:rowOff>
    </xdr:to>
    <xdr:sp macro="" textlink="">
      <xdr:nvSpPr>
        <xdr:cNvPr id="200" name="楕円 199">
          <a:extLst>
            <a:ext uri="{FF2B5EF4-FFF2-40B4-BE49-F238E27FC236}">
              <a16:creationId xmlns:a16="http://schemas.microsoft.com/office/drawing/2014/main" id="{FC6D821E-9A7E-4B72-8FF2-162E21EE5254}"/>
            </a:ext>
          </a:extLst>
        </xdr:cNvPr>
        <xdr:cNvSpPr/>
      </xdr:nvSpPr>
      <xdr:spPr>
        <a:xfrm>
          <a:off x="1968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74185</xdr:rowOff>
    </xdr:from>
    <xdr:ext cx="469744" cy="259045"/>
    <xdr:sp macro="" textlink="">
      <xdr:nvSpPr>
        <xdr:cNvPr id="201" name="テキスト ボックス 200">
          <a:extLst>
            <a:ext uri="{FF2B5EF4-FFF2-40B4-BE49-F238E27FC236}">
              <a16:creationId xmlns:a16="http://schemas.microsoft.com/office/drawing/2014/main" id="{7F495E9A-434E-4141-9398-FEF78F344D53}"/>
            </a:ext>
          </a:extLst>
        </xdr:cNvPr>
        <xdr:cNvSpPr txBox="1"/>
      </xdr:nvSpPr>
      <xdr:spPr>
        <a:xfrm>
          <a:off x="1784428" y="132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60630</xdr:rowOff>
    </xdr:from>
    <xdr:to>
      <xdr:col>6</xdr:col>
      <xdr:colOff>38100</xdr:colOff>
      <xdr:row>76</xdr:row>
      <xdr:rowOff>162230</xdr:rowOff>
    </xdr:to>
    <xdr:sp macro="" textlink="">
      <xdr:nvSpPr>
        <xdr:cNvPr id="202" name="楕円 201">
          <a:extLst>
            <a:ext uri="{FF2B5EF4-FFF2-40B4-BE49-F238E27FC236}">
              <a16:creationId xmlns:a16="http://schemas.microsoft.com/office/drawing/2014/main" id="{C1BB6BBF-1D7D-446F-B08D-9FFB3CF4E810}"/>
            </a:ext>
          </a:extLst>
        </xdr:cNvPr>
        <xdr:cNvSpPr/>
      </xdr:nvSpPr>
      <xdr:spPr>
        <a:xfrm>
          <a:off x="1079500" y="130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7307</xdr:rowOff>
    </xdr:from>
    <xdr:ext cx="534377" cy="259045"/>
    <xdr:sp macro="" textlink="">
      <xdr:nvSpPr>
        <xdr:cNvPr id="203" name="テキスト ボックス 202">
          <a:extLst>
            <a:ext uri="{FF2B5EF4-FFF2-40B4-BE49-F238E27FC236}">
              <a16:creationId xmlns:a16="http://schemas.microsoft.com/office/drawing/2014/main" id="{EDB660B4-EB27-445C-8FC7-8996F49FD335}"/>
            </a:ext>
          </a:extLst>
        </xdr:cNvPr>
        <xdr:cNvSpPr txBox="1"/>
      </xdr:nvSpPr>
      <xdr:spPr>
        <a:xfrm>
          <a:off x="863111" y="128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48E7AC63-B38C-4CF8-A376-626E14C5B40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F4FA67B6-D87E-4F11-A814-6E84FAF52E2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88F889D7-64E0-4E2A-A9B2-FC557852256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BFAAA0E6-287E-4E3C-B745-4FE11AF17D3A}"/>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F37ACE7D-E2EE-4A38-82CF-F38C3178279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B86C0950-8711-4E2E-AB67-4B224578882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F7F0B876-B01B-48C8-85FB-E3A44E4D802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EC59CFCC-AC88-481D-A289-F0816AAB5E7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6DB0F5F4-CD56-462B-B7B6-BED1A2728D5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F2DE40DC-4982-4FB1-AAE2-FC4D075633E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D2016AC-41A9-4900-A7A3-D68DC391E413}"/>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BE2BB0BC-2EFD-45FB-9BD2-811BD250D8B3}"/>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4B89AC91-1CAA-4A23-90B0-705861805B0F}"/>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E2941234-4899-4D28-8212-45C1AC0D136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AAEB9A6E-6F2B-4241-9EBC-9F0827D6B81E}"/>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C934BBB4-D063-44AA-BFC9-F7C97B538ED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536FE9AE-6DEE-4FB5-A89A-A2B5F44F343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877E8A30-B29E-4FD6-A7B3-6C1580099DC1}"/>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3DB8750C-410B-4AA7-8E27-B8EF2A1F3DBE}"/>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20773886-EC57-4A6F-A620-8885DCC8C00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E01FEC8C-3E2C-4100-B0A5-1C9ACAC6AB53}"/>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37E5B208-3505-45B9-9A92-A6874A40892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B77AE8B8-7079-413E-8B3B-D16685AF469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9FBF542-DD4E-4638-A0C2-B0C69A234E2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9C0BB175-B37C-4AD4-B459-06A416F9EEEA}"/>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E50E04D3-EB57-4CD5-A474-5B9D9D976A95}"/>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5DE33C83-CC96-4401-9B81-582A1F31A217}"/>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C1859945-F719-4E78-B3B4-F7A58CC8F2A5}"/>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F1059695-6E3B-48EE-A99F-35BC25AEF22C}"/>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8165</xdr:rowOff>
    </xdr:from>
    <xdr:to>
      <xdr:col>24</xdr:col>
      <xdr:colOff>63500</xdr:colOff>
      <xdr:row>95</xdr:row>
      <xdr:rowOff>38519</xdr:rowOff>
    </xdr:to>
    <xdr:cxnSp macro="">
      <xdr:nvCxnSpPr>
        <xdr:cNvPr id="233" name="直線コネクタ 232">
          <a:extLst>
            <a:ext uri="{FF2B5EF4-FFF2-40B4-BE49-F238E27FC236}">
              <a16:creationId xmlns:a16="http://schemas.microsoft.com/office/drawing/2014/main" id="{4A7E7472-2BE1-40F0-8DB6-B38907B026D7}"/>
            </a:ext>
          </a:extLst>
        </xdr:cNvPr>
        <xdr:cNvCxnSpPr/>
      </xdr:nvCxnSpPr>
      <xdr:spPr>
        <a:xfrm flipV="1">
          <a:off x="3797300" y="16295915"/>
          <a:ext cx="838200" cy="3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a:extLst>
            <a:ext uri="{FF2B5EF4-FFF2-40B4-BE49-F238E27FC236}">
              <a16:creationId xmlns:a16="http://schemas.microsoft.com/office/drawing/2014/main" id="{1145FEB5-00C6-43DC-8ECE-1926A550B3CF}"/>
            </a:ext>
          </a:extLst>
        </xdr:cNvPr>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FE2A49A7-A647-4147-8169-C4F81D19A3E6}"/>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38519</xdr:rowOff>
    </xdr:from>
    <xdr:to>
      <xdr:col>19</xdr:col>
      <xdr:colOff>177800</xdr:colOff>
      <xdr:row>95</xdr:row>
      <xdr:rowOff>74816</xdr:rowOff>
    </xdr:to>
    <xdr:cxnSp macro="">
      <xdr:nvCxnSpPr>
        <xdr:cNvPr id="236" name="直線コネクタ 235">
          <a:extLst>
            <a:ext uri="{FF2B5EF4-FFF2-40B4-BE49-F238E27FC236}">
              <a16:creationId xmlns:a16="http://schemas.microsoft.com/office/drawing/2014/main" id="{7E5B6B14-59B2-4D44-B3CE-76DA8D22C825}"/>
            </a:ext>
          </a:extLst>
        </xdr:cNvPr>
        <xdr:cNvCxnSpPr/>
      </xdr:nvCxnSpPr>
      <xdr:spPr>
        <a:xfrm flipV="1">
          <a:off x="2908300" y="16326269"/>
          <a:ext cx="889000" cy="3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1AE02B7A-248A-4622-AB20-126F0A734E33}"/>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a:extLst>
            <a:ext uri="{FF2B5EF4-FFF2-40B4-BE49-F238E27FC236}">
              <a16:creationId xmlns:a16="http://schemas.microsoft.com/office/drawing/2014/main" id="{189ED5EB-35C1-4BEF-B286-CB0BF2CD1C2F}"/>
            </a:ext>
          </a:extLst>
        </xdr:cNvPr>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44272</xdr:rowOff>
    </xdr:from>
    <xdr:to>
      <xdr:col>15</xdr:col>
      <xdr:colOff>50800</xdr:colOff>
      <xdr:row>95</xdr:row>
      <xdr:rowOff>74816</xdr:rowOff>
    </xdr:to>
    <xdr:cxnSp macro="">
      <xdr:nvCxnSpPr>
        <xdr:cNvPr id="239" name="直線コネクタ 238">
          <a:extLst>
            <a:ext uri="{FF2B5EF4-FFF2-40B4-BE49-F238E27FC236}">
              <a16:creationId xmlns:a16="http://schemas.microsoft.com/office/drawing/2014/main" id="{4E7951BB-B966-478A-BD35-454AE42315DE}"/>
            </a:ext>
          </a:extLst>
        </xdr:cNvPr>
        <xdr:cNvCxnSpPr/>
      </xdr:nvCxnSpPr>
      <xdr:spPr>
        <a:xfrm>
          <a:off x="2019300" y="16332022"/>
          <a:ext cx="889000"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21F284DC-2C29-4599-9DBC-1534ED571E94}"/>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a:extLst>
            <a:ext uri="{FF2B5EF4-FFF2-40B4-BE49-F238E27FC236}">
              <a16:creationId xmlns:a16="http://schemas.microsoft.com/office/drawing/2014/main" id="{9B8E3484-CD87-4B40-B3E5-53BCEC10C417}"/>
            </a:ext>
          </a:extLst>
        </xdr:cNvPr>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44272</xdr:rowOff>
    </xdr:from>
    <xdr:to>
      <xdr:col>10</xdr:col>
      <xdr:colOff>114300</xdr:colOff>
      <xdr:row>95</xdr:row>
      <xdr:rowOff>138354</xdr:rowOff>
    </xdr:to>
    <xdr:cxnSp macro="">
      <xdr:nvCxnSpPr>
        <xdr:cNvPr id="242" name="直線コネクタ 241">
          <a:extLst>
            <a:ext uri="{FF2B5EF4-FFF2-40B4-BE49-F238E27FC236}">
              <a16:creationId xmlns:a16="http://schemas.microsoft.com/office/drawing/2014/main" id="{191FB4F4-D558-4603-AA29-23ED18629D35}"/>
            </a:ext>
          </a:extLst>
        </xdr:cNvPr>
        <xdr:cNvCxnSpPr/>
      </xdr:nvCxnSpPr>
      <xdr:spPr>
        <a:xfrm flipV="1">
          <a:off x="1130300" y="16332022"/>
          <a:ext cx="889000" cy="9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992AFAB7-E43F-47EC-856D-4C116018760C}"/>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a:extLst>
            <a:ext uri="{FF2B5EF4-FFF2-40B4-BE49-F238E27FC236}">
              <a16:creationId xmlns:a16="http://schemas.microsoft.com/office/drawing/2014/main" id="{3F14172C-7D75-4EF2-9728-317AAFF95696}"/>
            </a:ext>
          </a:extLst>
        </xdr:cNvPr>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422FC94A-68AC-4322-96F4-EE0708E96222}"/>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C3EB8956-8BED-4274-ACC8-C56540BAE5A9}"/>
            </a:ext>
          </a:extLst>
        </xdr:cNvPr>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E456CED4-8954-45BC-B9B3-4F1CE44245D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6659D30-3D36-4304-8FA0-141706537E7F}"/>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847DECA-A973-469B-BEA9-FE19E6FFF19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D2886A5-FE32-4B1C-A5D2-894F15B780F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9C1B403D-5848-4335-BCA1-A67B56070AC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128815</xdr:rowOff>
    </xdr:from>
    <xdr:to>
      <xdr:col>24</xdr:col>
      <xdr:colOff>114300</xdr:colOff>
      <xdr:row>95</xdr:row>
      <xdr:rowOff>58965</xdr:rowOff>
    </xdr:to>
    <xdr:sp macro="" textlink="">
      <xdr:nvSpPr>
        <xdr:cNvPr id="252" name="楕円 251">
          <a:extLst>
            <a:ext uri="{FF2B5EF4-FFF2-40B4-BE49-F238E27FC236}">
              <a16:creationId xmlns:a16="http://schemas.microsoft.com/office/drawing/2014/main" id="{B70C88C1-327A-4188-B2C0-29D9359D5392}"/>
            </a:ext>
          </a:extLst>
        </xdr:cNvPr>
        <xdr:cNvSpPr/>
      </xdr:nvSpPr>
      <xdr:spPr>
        <a:xfrm>
          <a:off x="4584700" y="162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151692</xdr:rowOff>
    </xdr:from>
    <xdr:ext cx="534377" cy="259045"/>
    <xdr:sp macro="" textlink="">
      <xdr:nvSpPr>
        <xdr:cNvPr id="253" name="扶助費該当値テキスト">
          <a:extLst>
            <a:ext uri="{FF2B5EF4-FFF2-40B4-BE49-F238E27FC236}">
              <a16:creationId xmlns:a16="http://schemas.microsoft.com/office/drawing/2014/main" id="{9C675937-2C04-423D-9195-2FEB84F54A54}"/>
            </a:ext>
          </a:extLst>
        </xdr:cNvPr>
        <xdr:cNvSpPr txBox="1"/>
      </xdr:nvSpPr>
      <xdr:spPr>
        <a:xfrm>
          <a:off x="4686300" y="160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159169</xdr:rowOff>
    </xdr:from>
    <xdr:to>
      <xdr:col>20</xdr:col>
      <xdr:colOff>38100</xdr:colOff>
      <xdr:row>95</xdr:row>
      <xdr:rowOff>89319</xdr:rowOff>
    </xdr:to>
    <xdr:sp macro="" textlink="">
      <xdr:nvSpPr>
        <xdr:cNvPr id="254" name="楕円 253">
          <a:extLst>
            <a:ext uri="{FF2B5EF4-FFF2-40B4-BE49-F238E27FC236}">
              <a16:creationId xmlns:a16="http://schemas.microsoft.com/office/drawing/2014/main" id="{0818B55E-D329-4FC2-BBCD-E71421901E2A}"/>
            </a:ext>
          </a:extLst>
        </xdr:cNvPr>
        <xdr:cNvSpPr/>
      </xdr:nvSpPr>
      <xdr:spPr>
        <a:xfrm>
          <a:off x="3746500" y="162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105846</xdr:rowOff>
    </xdr:from>
    <xdr:ext cx="534377" cy="259045"/>
    <xdr:sp macro="" textlink="">
      <xdr:nvSpPr>
        <xdr:cNvPr id="255" name="テキスト ボックス 254">
          <a:extLst>
            <a:ext uri="{FF2B5EF4-FFF2-40B4-BE49-F238E27FC236}">
              <a16:creationId xmlns:a16="http://schemas.microsoft.com/office/drawing/2014/main" id="{75E20DFB-0146-4ECF-A66B-D4C1BF78D866}"/>
            </a:ext>
          </a:extLst>
        </xdr:cNvPr>
        <xdr:cNvSpPr txBox="1"/>
      </xdr:nvSpPr>
      <xdr:spPr>
        <a:xfrm>
          <a:off x="3530111" y="160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24016</xdr:rowOff>
    </xdr:from>
    <xdr:to>
      <xdr:col>15</xdr:col>
      <xdr:colOff>101600</xdr:colOff>
      <xdr:row>95</xdr:row>
      <xdr:rowOff>125616</xdr:rowOff>
    </xdr:to>
    <xdr:sp macro="" textlink="">
      <xdr:nvSpPr>
        <xdr:cNvPr id="256" name="楕円 255">
          <a:extLst>
            <a:ext uri="{FF2B5EF4-FFF2-40B4-BE49-F238E27FC236}">
              <a16:creationId xmlns:a16="http://schemas.microsoft.com/office/drawing/2014/main" id="{1F7A547F-EECC-48C4-9BC8-CFD6C05C5257}"/>
            </a:ext>
          </a:extLst>
        </xdr:cNvPr>
        <xdr:cNvSpPr/>
      </xdr:nvSpPr>
      <xdr:spPr>
        <a:xfrm>
          <a:off x="2857500" y="163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142143</xdr:rowOff>
    </xdr:from>
    <xdr:ext cx="534377" cy="259045"/>
    <xdr:sp macro="" textlink="">
      <xdr:nvSpPr>
        <xdr:cNvPr id="257" name="テキスト ボックス 256">
          <a:extLst>
            <a:ext uri="{FF2B5EF4-FFF2-40B4-BE49-F238E27FC236}">
              <a16:creationId xmlns:a16="http://schemas.microsoft.com/office/drawing/2014/main" id="{EE5F8A7F-F719-419C-AF8A-BD02AD6B47D6}"/>
            </a:ext>
          </a:extLst>
        </xdr:cNvPr>
        <xdr:cNvSpPr txBox="1"/>
      </xdr:nvSpPr>
      <xdr:spPr>
        <a:xfrm>
          <a:off x="2641111" y="1608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164922</xdr:rowOff>
    </xdr:from>
    <xdr:to>
      <xdr:col>10</xdr:col>
      <xdr:colOff>165100</xdr:colOff>
      <xdr:row>95</xdr:row>
      <xdr:rowOff>95072</xdr:rowOff>
    </xdr:to>
    <xdr:sp macro="" textlink="">
      <xdr:nvSpPr>
        <xdr:cNvPr id="258" name="楕円 257">
          <a:extLst>
            <a:ext uri="{FF2B5EF4-FFF2-40B4-BE49-F238E27FC236}">
              <a16:creationId xmlns:a16="http://schemas.microsoft.com/office/drawing/2014/main" id="{DA775F9C-F07F-4915-9B9E-9FF0D6AA1607}"/>
            </a:ext>
          </a:extLst>
        </xdr:cNvPr>
        <xdr:cNvSpPr/>
      </xdr:nvSpPr>
      <xdr:spPr>
        <a:xfrm>
          <a:off x="1968500" y="16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111599</xdr:rowOff>
    </xdr:from>
    <xdr:ext cx="534377" cy="259045"/>
    <xdr:sp macro="" textlink="">
      <xdr:nvSpPr>
        <xdr:cNvPr id="259" name="テキスト ボックス 258">
          <a:extLst>
            <a:ext uri="{FF2B5EF4-FFF2-40B4-BE49-F238E27FC236}">
              <a16:creationId xmlns:a16="http://schemas.microsoft.com/office/drawing/2014/main" id="{6FC01E1C-7003-48C0-BB32-DF243ECC8462}"/>
            </a:ext>
          </a:extLst>
        </xdr:cNvPr>
        <xdr:cNvSpPr txBox="1"/>
      </xdr:nvSpPr>
      <xdr:spPr>
        <a:xfrm>
          <a:off x="1752111" y="160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87554</xdr:rowOff>
    </xdr:from>
    <xdr:to>
      <xdr:col>6</xdr:col>
      <xdr:colOff>38100</xdr:colOff>
      <xdr:row>96</xdr:row>
      <xdr:rowOff>17704</xdr:rowOff>
    </xdr:to>
    <xdr:sp macro="" textlink="">
      <xdr:nvSpPr>
        <xdr:cNvPr id="260" name="楕円 259">
          <a:extLst>
            <a:ext uri="{FF2B5EF4-FFF2-40B4-BE49-F238E27FC236}">
              <a16:creationId xmlns:a16="http://schemas.microsoft.com/office/drawing/2014/main" id="{AB4B1C9F-EA47-4B07-B84B-74B2B83BC5F3}"/>
            </a:ext>
          </a:extLst>
        </xdr:cNvPr>
        <xdr:cNvSpPr/>
      </xdr:nvSpPr>
      <xdr:spPr>
        <a:xfrm>
          <a:off x="1079500" y="163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34231</xdr:rowOff>
    </xdr:from>
    <xdr:ext cx="534377" cy="259045"/>
    <xdr:sp macro="" textlink="">
      <xdr:nvSpPr>
        <xdr:cNvPr id="261" name="テキスト ボックス 260">
          <a:extLst>
            <a:ext uri="{FF2B5EF4-FFF2-40B4-BE49-F238E27FC236}">
              <a16:creationId xmlns:a16="http://schemas.microsoft.com/office/drawing/2014/main" id="{83225AD3-39D1-4D44-A2C3-11801570F560}"/>
            </a:ext>
          </a:extLst>
        </xdr:cNvPr>
        <xdr:cNvSpPr txBox="1"/>
      </xdr:nvSpPr>
      <xdr:spPr>
        <a:xfrm>
          <a:off x="863111" y="161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D9A4BF33-94C9-42FF-8E45-F22B683A960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603DAA77-5FD3-4B9D-B27D-CE950B0A042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BB46BD8F-C186-411B-AEDF-C67B574D108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C93446AC-7497-4372-9748-920D3E45D60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64835D2B-2BC9-4F4C-B35D-93A585FE1FA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8A12DB49-F1D6-4FCE-ACA2-D27C9FBA6FB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62C81C1A-E8FC-4C2F-8BD7-3477F89FC0D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EF27520D-1F8B-4666-AAA7-1DD5760AC913}"/>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4EFC9185-6CB4-48DB-BA12-A631D5440F1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8B3EEAED-A921-4388-9E2B-EF916AA97D2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26EA81BE-89AC-4DE2-9867-5AD14213C546}"/>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138A0B0C-F31A-416D-983C-E6819F01F1A5}"/>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FBF56BF4-9456-46A6-B99F-C1A7DAD35746}"/>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5F85867C-233E-4A53-8292-8C1185FC415B}"/>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67CAA68F-1C69-46D6-A783-973417CB89B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E1201593-8C11-4DCB-B0D7-99B1524916E4}"/>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9AE0E0DE-1B06-40FB-A706-6CB8AA3F8AAC}"/>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8529C1AA-3C10-4B07-95C3-AF6A5E850F77}"/>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9E250845-637E-45BD-93F9-F2179E0E0156}"/>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4987AD91-1EA9-433C-9BF6-5A5C437E48F1}"/>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A0901457-D3D9-4AD8-B485-EA864EC4F09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76D2EA2B-460E-4B86-B087-895D0E6F6ADB}"/>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B79C4A1D-11A0-472B-B920-D4F7C9FE201E}"/>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B38C0ECF-9706-4972-9251-562E3DC3F0C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DAEDFEA9-2DB2-4A13-9DC2-AD4509994D7A}"/>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83D2A7CC-BF6A-4CB7-879B-1FB9104CFD49}"/>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38B3B08D-CAD3-42DD-A4FC-AEA936E01579}"/>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DF6A6479-BDB5-4772-81B9-063A84D6E037}"/>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D6E58AEB-714F-4298-8338-A68713A75A6F}"/>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36060</xdr:rowOff>
    </xdr:from>
    <xdr:to>
      <xdr:col>55</xdr:col>
      <xdr:colOff>0</xdr:colOff>
      <xdr:row>37</xdr:row>
      <xdr:rowOff>76576</xdr:rowOff>
    </xdr:to>
    <xdr:cxnSp macro="">
      <xdr:nvCxnSpPr>
        <xdr:cNvPr id="291" name="直線コネクタ 290">
          <a:extLst>
            <a:ext uri="{FF2B5EF4-FFF2-40B4-BE49-F238E27FC236}">
              <a16:creationId xmlns:a16="http://schemas.microsoft.com/office/drawing/2014/main" id="{6D4A358A-5879-4271-BA1C-A8D4DF887293}"/>
            </a:ext>
          </a:extLst>
        </xdr:cNvPr>
        <xdr:cNvCxnSpPr/>
      </xdr:nvCxnSpPr>
      <xdr:spPr>
        <a:xfrm flipV="1">
          <a:off x="9639300" y="6379710"/>
          <a:ext cx="838200" cy="4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a:extLst>
            <a:ext uri="{FF2B5EF4-FFF2-40B4-BE49-F238E27FC236}">
              <a16:creationId xmlns:a16="http://schemas.microsoft.com/office/drawing/2014/main" id="{A5F1B8E7-A367-4FB6-87E7-72E9BE0A087A}"/>
            </a:ext>
          </a:extLst>
        </xdr:cNvPr>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99BD1148-16F1-4E00-8A83-12C30FEF36D4}"/>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23236</xdr:rowOff>
    </xdr:from>
    <xdr:to>
      <xdr:col>50</xdr:col>
      <xdr:colOff>114300</xdr:colOff>
      <xdr:row>37</xdr:row>
      <xdr:rowOff>76576</xdr:rowOff>
    </xdr:to>
    <xdr:cxnSp macro="">
      <xdr:nvCxnSpPr>
        <xdr:cNvPr id="294" name="直線コネクタ 293">
          <a:extLst>
            <a:ext uri="{FF2B5EF4-FFF2-40B4-BE49-F238E27FC236}">
              <a16:creationId xmlns:a16="http://schemas.microsoft.com/office/drawing/2014/main" id="{7576C53B-37B3-405A-8B54-E43983BF147A}"/>
            </a:ext>
          </a:extLst>
        </xdr:cNvPr>
        <xdr:cNvCxnSpPr/>
      </xdr:nvCxnSpPr>
      <xdr:spPr>
        <a:xfrm>
          <a:off x="8750300" y="6366886"/>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1D95EF4E-06AC-4E62-909D-7698B6586102}"/>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a:extLst>
            <a:ext uri="{FF2B5EF4-FFF2-40B4-BE49-F238E27FC236}">
              <a16:creationId xmlns:a16="http://schemas.microsoft.com/office/drawing/2014/main" id="{B382B3A3-0D5B-4C4C-9929-C279441C9460}"/>
            </a:ext>
          </a:extLst>
        </xdr:cNvPr>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23236</xdr:rowOff>
    </xdr:from>
    <xdr:to>
      <xdr:col>45</xdr:col>
      <xdr:colOff>177800</xdr:colOff>
      <xdr:row>38</xdr:row>
      <xdr:rowOff>8514</xdr:rowOff>
    </xdr:to>
    <xdr:cxnSp macro="">
      <xdr:nvCxnSpPr>
        <xdr:cNvPr id="297" name="直線コネクタ 296">
          <a:extLst>
            <a:ext uri="{FF2B5EF4-FFF2-40B4-BE49-F238E27FC236}">
              <a16:creationId xmlns:a16="http://schemas.microsoft.com/office/drawing/2014/main" id="{F8438770-F49F-49C9-8FBB-EED63F66FDA5}"/>
            </a:ext>
          </a:extLst>
        </xdr:cNvPr>
        <xdr:cNvCxnSpPr/>
      </xdr:nvCxnSpPr>
      <xdr:spPr>
        <a:xfrm flipV="1">
          <a:off x="7861300" y="6366886"/>
          <a:ext cx="889000" cy="15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A01BAB01-BDDD-4409-8ED3-E160159BAE12}"/>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37DBD058-FF5F-48EF-BE26-F0F87FFCF03E}"/>
            </a:ext>
          </a:extLst>
        </xdr:cNvPr>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61138</xdr:rowOff>
    </xdr:from>
    <xdr:to>
      <xdr:col>41</xdr:col>
      <xdr:colOff>50800</xdr:colOff>
      <xdr:row>38</xdr:row>
      <xdr:rowOff>8514</xdr:rowOff>
    </xdr:to>
    <xdr:cxnSp macro="">
      <xdr:nvCxnSpPr>
        <xdr:cNvPr id="300" name="直線コネクタ 299">
          <a:extLst>
            <a:ext uri="{FF2B5EF4-FFF2-40B4-BE49-F238E27FC236}">
              <a16:creationId xmlns:a16="http://schemas.microsoft.com/office/drawing/2014/main" id="{AC7FFFCA-70DC-4151-A7BA-07EBED5E5874}"/>
            </a:ext>
          </a:extLst>
        </xdr:cNvPr>
        <xdr:cNvCxnSpPr/>
      </xdr:nvCxnSpPr>
      <xdr:spPr>
        <a:xfrm>
          <a:off x="6972300" y="6404788"/>
          <a:ext cx="889000" cy="1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F82B367A-A873-453E-982C-7C99C19E4D09}"/>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a:extLst>
            <a:ext uri="{FF2B5EF4-FFF2-40B4-BE49-F238E27FC236}">
              <a16:creationId xmlns:a16="http://schemas.microsoft.com/office/drawing/2014/main" id="{3BD9D788-DB1E-495E-ABDD-E1FC36B7D027}"/>
            </a:ext>
          </a:extLst>
        </xdr:cNvPr>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CEAB40F2-0967-4CD3-AF23-9811F7D7428F}"/>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a:extLst>
            <a:ext uri="{FF2B5EF4-FFF2-40B4-BE49-F238E27FC236}">
              <a16:creationId xmlns:a16="http://schemas.microsoft.com/office/drawing/2014/main" id="{D4BA8B34-F5EE-4248-A3CE-55C0E478172D}"/>
            </a:ext>
          </a:extLst>
        </xdr:cNvPr>
        <xdr:cNvSpPr txBox="1"/>
      </xdr:nvSpPr>
      <xdr:spPr>
        <a:xfrm>
          <a:off x="6672795" y="5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A08D6217-7427-4126-B88C-A43FFF8AF90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A1045A3D-68CD-4E17-9620-828A609D074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34F4239-65C2-4D69-A6FE-A47BDBD41CB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B41080A3-C19F-40BB-BD7D-8B0D5FA6D23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40778DDB-4D93-4C62-A66A-1CDF05FAF1D3}"/>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156710</xdr:rowOff>
    </xdr:from>
    <xdr:to>
      <xdr:col>55</xdr:col>
      <xdr:colOff>50800</xdr:colOff>
      <xdr:row>37</xdr:row>
      <xdr:rowOff>86860</xdr:rowOff>
    </xdr:to>
    <xdr:sp macro="" textlink="">
      <xdr:nvSpPr>
        <xdr:cNvPr id="310" name="楕円 309">
          <a:extLst>
            <a:ext uri="{FF2B5EF4-FFF2-40B4-BE49-F238E27FC236}">
              <a16:creationId xmlns:a16="http://schemas.microsoft.com/office/drawing/2014/main" id="{55AE0266-5B85-47D1-9889-917D77959E1B}"/>
            </a:ext>
          </a:extLst>
        </xdr:cNvPr>
        <xdr:cNvSpPr/>
      </xdr:nvSpPr>
      <xdr:spPr>
        <a:xfrm>
          <a:off x="10426700" y="6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135137</xdr:rowOff>
    </xdr:from>
    <xdr:ext cx="534377" cy="259045"/>
    <xdr:sp macro="" textlink="">
      <xdr:nvSpPr>
        <xdr:cNvPr id="311" name="補助費等該当値テキスト">
          <a:extLst>
            <a:ext uri="{FF2B5EF4-FFF2-40B4-BE49-F238E27FC236}">
              <a16:creationId xmlns:a16="http://schemas.microsoft.com/office/drawing/2014/main" id="{A9E3DD73-F8C3-4D47-835F-E337DB17410B}"/>
            </a:ext>
          </a:extLst>
        </xdr:cNvPr>
        <xdr:cNvSpPr txBox="1"/>
      </xdr:nvSpPr>
      <xdr:spPr>
        <a:xfrm>
          <a:off x="10528300" y="630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25776</xdr:rowOff>
    </xdr:from>
    <xdr:to>
      <xdr:col>50</xdr:col>
      <xdr:colOff>165100</xdr:colOff>
      <xdr:row>37</xdr:row>
      <xdr:rowOff>127376</xdr:rowOff>
    </xdr:to>
    <xdr:sp macro="" textlink="">
      <xdr:nvSpPr>
        <xdr:cNvPr id="312" name="楕円 311">
          <a:extLst>
            <a:ext uri="{FF2B5EF4-FFF2-40B4-BE49-F238E27FC236}">
              <a16:creationId xmlns:a16="http://schemas.microsoft.com/office/drawing/2014/main" id="{06EB6A2E-C2B1-4962-8A7F-214B0FCF6F95}"/>
            </a:ext>
          </a:extLst>
        </xdr:cNvPr>
        <xdr:cNvSpPr/>
      </xdr:nvSpPr>
      <xdr:spPr>
        <a:xfrm>
          <a:off x="9588500" y="63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118503</xdr:rowOff>
    </xdr:from>
    <xdr:ext cx="534377" cy="259045"/>
    <xdr:sp macro="" textlink="">
      <xdr:nvSpPr>
        <xdr:cNvPr id="313" name="テキスト ボックス 312">
          <a:extLst>
            <a:ext uri="{FF2B5EF4-FFF2-40B4-BE49-F238E27FC236}">
              <a16:creationId xmlns:a16="http://schemas.microsoft.com/office/drawing/2014/main" id="{AEE1D6AF-BEF3-43D0-8A18-E32C7101F448}"/>
            </a:ext>
          </a:extLst>
        </xdr:cNvPr>
        <xdr:cNvSpPr txBox="1"/>
      </xdr:nvSpPr>
      <xdr:spPr>
        <a:xfrm>
          <a:off x="9372111" y="646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143886</xdr:rowOff>
    </xdr:from>
    <xdr:to>
      <xdr:col>46</xdr:col>
      <xdr:colOff>38100</xdr:colOff>
      <xdr:row>37</xdr:row>
      <xdr:rowOff>74036</xdr:rowOff>
    </xdr:to>
    <xdr:sp macro="" textlink="">
      <xdr:nvSpPr>
        <xdr:cNvPr id="314" name="楕円 313">
          <a:extLst>
            <a:ext uri="{FF2B5EF4-FFF2-40B4-BE49-F238E27FC236}">
              <a16:creationId xmlns:a16="http://schemas.microsoft.com/office/drawing/2014/main" id="{2127CF5A-CEB5-4B8A-86EC-EC56E381B807}"/>
            </a:ext>
          </a:extLst>
        </xdr:cNvPr>
        <xdr:cNvSpPr/>
      </xdr:nvSpPr>
      <xdr:spPr>
        <a:xfrm>
          <a:off x="8699500" y="631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65163</xdr:rowOff>
    </xdr:from>
    <xdr:ext cx="534377" cy="259045"/>
    <xdr:sp macro="" textlink="">
      <xdr:nvSpPr>
        <xdr:cNvPr id="315" name="テキスト ボックス 314">
          <a:extLst>
            <a:ext uri="{FF2B5EF4-FFF2-40B4-BE49-F238E27FC236}">
              <a16:creationId xmlns:a16="http://schemas.microsoft.com/office/drawing/2014/main" id="{944B0FFB-9FAF-40B7-B13A-7C7D6C9C0874}"/>
            </a:ext>
          </a:extLst>
        </xdr:cNvPr>
        <xdr:cNvSpPr txBox="1"/>
      </xdr:nvSpPr>
      <xdr:spPr>
        <a:xfrm>
          <a:off x="8483111" y="640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129164</xdr:rowOff>
    </xdr:from>
    <xdr:to>
      <xdr:col>41</xdr:col>
      <xdr:colOff>101600</xdr:colOff>
      <xdr:row>38</xdr:row>
      <xdr:rowOff>59314</xdr:rowOff>
    </xdr:to>
    <xdr:sp macro="" textlink="">
      <xdr:nvSpPr>
        <xdr:cNvPr id="316" name="楕円 315">
          <a:extLst>
            <a:ext uri="{FF2B5EF4-FFF2-40B4-BE49-F238E27FC236}">
              <a16:creationId xmlns:a16="http://schemas.microsoft.com/office/drawing/2014/main" id="{8FA2BFE7-7227-4E9C-A70C-45EFB6FDEE43}"/>
            </a:ext>
          </a:extLst>
        </xdr:cNvPr>
        <xdr:cNvSpPr/>
      </xdr:nvSpPr>
      <xdr:spPr>
        <a:xfrm>
          <a:off x="7810500" y="64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50441</xdr:rowOff>
    </xdr:from>
    <xdr:ext cx="534377" cy="259045"/>
    <xdr:sp macro="" textlink="">
      <xdr:nvSpPr>
        <xdr:cNvPr id="317" name="テキスト ボックス 316">
          <a:extLst>
            <a:ext uri="{FF2B5EF4-FFF2-40B4-BE49-F238E27FC236}">
              <a16:creationId xmlns:a16="http://schemas.microsoft.com/office/drawing/2014/main" id="{3BE2008C-3A99-4D40-AE69-14ED9DDFAD0E}"/>
            </a:ext>
          </a:extLst>
        </xdr:cNvPr>
        <xdr:cNvSpPr txBox="1"/>
      </xdr:nvSpPr>
      <xdr:spPr>
        <a:xfrm>
          <a:off x="7594111" y="65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10338</xdr:rowOff>
    </xdr:from>
    <xdr:to>
      <xdr:col>36</xdr:col>
      <xdr:colOff>165100</xdr:colOff>
      <xdr:row>37</xdr:row>
      <xdr:rowOff>111938</xdr:rowOff>
    </xdr:to>
    <xdr:sp macro="" textlink="">
      <xdr:nvSpPr>
        <xdr:cNvPr id="318" name="楕円 317">
          <a:extLst>
            <a:ext uri="{FF2B5EF4-FFF2-40B4-BE49-F238E27FC236}">
              <a16:creationId xmlns:a16="http://schemas.microsoft.com/office/drawing/2014/main" id="{954A45DF-877F-48D6-9A8B-A0F4E5CDA926}"/>
            </a:ext>
          </a:extLst>
        </xdr:cNvPr>
        <xdr:cNvSpPr/>
      </xdr:nvSpPr>
      <xdr:spPr>
        <a:xfrm>
          <a:off x="6921500" y="63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103065</xdr:rowOff>
    </xdr:from>
    <xdr:ext cx="534377" cy="259045"/>
    <xdr:sp macro="" textlink="">
      <xdr:nvSpPr>
        <xdr:cNvPr id="319" name="テキスト ボックス 318">
          <a:extLst>
            <a:ext uri="{FF2B5EF4-FFF2-40B4-BE49-F238E27FC236}">
              <a16:creationId xmlns:a16="http://schemas.microsoft.com/office/drawing/2014/main" id="{9026A070-D91E-4538-94F4-17A179CBFB59}"/>
            </a:ext>
          </a:extLst>
        </xdr:cNvPr>
        <xdr:cNvSpPr txBox="1"/>
      </xdr:nvSpPr>
      <xdr:spPr>
        <a:xfrm>
          <a:off x="6705111" y="64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5F9C9DA0-FF74-47EB-B9D0-F2A0F1CAE124}"/>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40CB190F-BE47-44E6-9AA9-89E34A1B46B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C0D17DAD-00FE-4D48-AF0F-8BFBCDAF82B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96134451-923D-4A10-9A5A-5EFEE3AAC72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FF6E736E-15FE-46EC-832C-26B41F7559D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B43810E9-B11A-47A0-AFD9-725D8C82D49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DCDF87DD-A180-4271-B9D5-CB6E9AE74B4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7AD6948C-EA03-402F-8FA4-EE6086D7A60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DC71921-16CA-4780-800E-7779901EF86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AB1C8382-860B-4296-A3A0-EE988FB7A48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B80261B0-F1E8-4BFF-BFDE-1A151DD34C08}"/>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E79DD437-5749-4AB6-95F0-6E61DB1DBFA3}"/>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A485F448-7B64-468D-8681-18714406B051}"/>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DE84B3D8-A699-4355-9EC7-E61FA6578E65}"/>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A43BDD98-F0B6-4347-A073-339284828231}"/>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15FC680A-2F9F-450F-9105-EDBF74087E4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F6E5BDD2-5E3E-4A8C-A22C-E94EC24AA662}"/>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8AA0A491-281B-403D-B8C6-CAE1DB044918}"/>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2C214379-1099-4E34-91E0-8C12E661D2C8}"/>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5C270BBA-AF0F-4731-8E24-FB808927EB5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EEFB6BA2-F83A-4DD2-A3D6-4E9B7628BD18}"/>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5CDC7C73-12A4-469D-87C6-8C416A6B4843}"/>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CC2DF3E0-7871-4534-BDD9-B7562DF1648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610B4DF7-C940-44DC-BF39-D016B6EDD6A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FC218DF-CBEF-42E3-BA26-DAA4A8EE75B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1A728681-FC75-4B24-B298-C7B8A4BF31FE}"/>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60407C44-9467-421F-B19D-59B65706A4E8}"/>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F280171A-10AB-415F-8271-0EC2E6BBAFAD}"/>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81C0CA7-B6FB-4F19-997A-CFE58FD49BAD}"/>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CB0C6A73-3E4B-4A76-A18D-15A7D867EB8E}"/>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62649</xdr:rowOff>
    </xdr:from>
    <xdr:to>
      <xdr:col>55</xdr:col>
      <xdr:colOff>0</xdr:colOff>
      <xdr:row>57</xdr:row>
      <xdr:rowOff>169428</xdr:rowOff>
    </xdr:to>
    <xdr:cxnSp macro="">
      <xdr:nvCxnSpPr>
        <xdr:cNvPr id="350" name="直線コネクタ 349">
          <a:extLst>
            <a:ext uri="{FF2B5EF4-FFF2-40B4-BE49-F238E27FC236}">
              <a16:creationId xmlns:a16="http://schemas.microsoft.com/office/drawing/2014/main" id="{ECBA7F3E-6F94-4923-99BC-04F64100F46B}"/>
            </a:ext>
          </a:extLst>
        </xdr:cNvPr>
        <xdr:cNvCxnSpPr/>
      </xdr:nvCxnSpPr>
      <xdr:spPr>
        <a:xfrm flipV="1">
          <a:off x="9639300" y="9835299"/>
          <a:ext cx="838200" cy="10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D43ECF10-3A2B-402D-8EA4-3A9F19B84525}"/>
            </a:ext>
          </a:extLst>
        </xdr:cNvPr>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A37DA27B-4BAA-4EC4-BC18-BA2536749635}"/>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116867</xdr:rowOff>
    </xdr:from>
    <xdr:to>
      <xdr:col>50</xdr:col>
      <xdr:colOff>114300</xdr:colOff>
      <xdr:row>57</xdr:row>
      <xdr:rowOff>169428</xdr:rowOff>
    </xdr:to>
    <xdr:cxnSp macro="">
      <xdr:nvCxnSpPr>
        <xdr:cNvPr id="353" name="直線コネクタ 352">
          <a:extLst>
            <a:ext uri="{FF2B5EF4-FFF2-40B4-BE49-F238E27FC236}">
              <a16:creationId xmlns:a16="http://schemas.microsoft.com/office/drawing/2014/main" id="{215BDF56-BD13-4C1D-B474-2258A7AA4731}"/>
            </a:ext>
          </a:extLst>
        </xdr:cNvPr>
        <xdr:cNvCxnSpPr/>
      </xdr:nvCxnSpPr>
      <xdr:spPr>
        <a:xfrm>
          <a:off x="8750300" y="9889517"/>
          <a:ext cx="889000" cy="5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4F3965D9-66D5-4459-A716-9D2C1422A81C}"/>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a:extLst>
            <a:ext uri="{FF2B5EF4-FFF2-40B4-BE49-F238E27FC236}">
              <a16:creationId xmlns:a16="http://schemas.microsoft.com/office/drawing/2014/main" id="{F10CC5D8-C53C-4589-BCC6-DB0C756E0991}"/>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116867</xdr:rowOff>
    </xdr:from>
    <xdr:to>
      <xdr:col>45</xdr:col>
      <xdr:colOff>177800</xdr:colOff>
      <xdr:row>58</xdr:row>
      <xdr:rowOff>52257</xdr:rowOff>
    </xdr:to>
    <xdr:cxnSp macro="">
      <xdr:nvCxnSpPr>
        <xdr:cNvPr id="356" name="直線コネクタ 355">
          <a:extLst>
            <a:ext uri="{FF2B5EF4-FFF2-40B4-BE49-F238E27FC236}">
              <a16:creationId xmlns:a16="http://schemas.microsoft.com/office/drawing/2014/main" id="{878CFA06-084E-4742-9AF2-5CA06919B0D7}"/>
            </a:ext>
          </a:extLst>
        </xdr:cNvPr>
        <xdr:cNvCxnSpPr/>
      </xdr:nvCxnSpPr>
      <xdr:spPr>
        <a:xfrm flipV="1">
          <a:off x="7861300" y="9889517"/>
          <a:ext cx="889000" cy="10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36F07DAB-7860-4A75-811C-81DC94673EB7}"/>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2E822ECA-618A-4DB1-B204-67E66F4A6782}"/>
            </a:ext>
          </a:extLst>
        </xdr:cNvPr>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52257</xdr:rowOff>
    </xdr:from>
    <xdr:to>
      <xdr:col>41</xdr:col>
      <xdr:colOff>50800</xdr:colOff>
      <xdr:row>58</xdr:row>
      <xdr:rowOff>94676</xdr:rowOff>
    </xdr:to>
    <xdr:cxnSp macro="">
      <xdr:nvCxnSpPr>
        <xdr:cNvPr id="359" name="直線コネクタ 358">
          <a:extLst>
            <a:ext uri="{FF2B5EF4-FFF2-40B4-BE49-F238E27FC236}">
              <a16:creationId xmlns:a16="http://schemas.microsoft.com/office/drawing/2014/main" id="{AAB98FD9-4D53-45A8-B967-FD7E337BE090}"/>
            </a:ext>
          </a:extLst>
        </xdr:cNvPr>
        <xdr:cNvCxnSpPr/>
      </xdr:nvCxnSpPr>
      <xdr:spPr>
        <a:xfrm flipV="1">
          <a:off x="6972300" y="9996357"/>
          <a:ext cx="8890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94D969B3-6307-466C-8118-3A42A5FE7E27}"/>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DE824136-F030-4348-AEE7-65D026A05B4D}"/>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5F381C90-5689-4DBF-97E3-E14EEF885DDD}"/>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9D9DF3A7-2212-44B4-AA4D-28F2931E2B29}"/>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FBB144B7-B783-4644-B9F4-9B14B1FED7DB}"/>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3E858059-8519-48AF-B857-2FA15BFB3DA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A148A4B8-2E29-4F84-BFCA-8CFBD871322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A8AFCA8F-B7FF-45E1-8CA1-FE00BD12B9B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4E90E743-EA54-46D2-A8BD-98C4BF03B62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11849</xdr:rowOff>
    </xdr:from>
    <xdr:to>
      <xdr:col>55</xdr:col>
      <xdr:colOff>50800</xdr:colOff>
      <xdr:row>57</xdr:row>
      <xdr:rowOff>113449</xdr:rowOff>
    </xdr:to>
    <xdr:sp macro="" textlink="">
      <xdr:nvSpPr>
        <xdr:cNvPr id="369" name="楕円 368">
          <a:extLst>
            <a:ext uri="{FF2B5EF4-FFF2-40B4-BE49-F238E27FC236}">
              <a16:creationId xmlns:a16="http://schemas.microsoft.com/office/drawing/2014/main" id="{F4794941-467D-4AD5-B653-DE778A108689}"/>
            </a:ext>
          </a:extLst>
        </xdr:cNvPr>
        <xdr:cNvSpPr/>
      </xdr:nvSpPr>
      <xdr:spPr>
        <a:xfrm>
          <a:off x="10426700" y="978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161726</xdr:rowOff>
    </xdr:from>
    <xdr:ext cx="599010" cy="259045"/>
    <xdr:sp macro="" textlink="">
      <xdr:nvSpPr>
        <xdr:cNvPr id="370" name="普通建設事業費該当値テキスト">
          <a:extLst>
            <a:ext uri="{FF2B5EF4-FFF2-40B4-BE49-F238E27FC236}">
              <a16:creationId xmlns:a16="http://schemas.microsoft.com/office/drawing/2014/main" id="{3C164A44-FCD0-48B0-993C-6BF26C7C4A42}"/>
            </a:ext>
          </a:extLst>
        </xdr:cNvPr>
        <xdr:cNvSpPr txBox="1"/>
      </xdr:nvSpPr>
      <xdr:spPr>
        <a:xfrm>
          <a:off x="10528300" y="976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118628</xdr:rowOff>
    </xdr:from>
    <xdr:to>
      <xdr:col>50</xdr:col>
      <xdr:colOff>165100</xdr:colOff>
      <xdr:row>58</xdr:row>
      <xdr:rowOff>48778</xdr:rowOff>
    </xdr:to>
    <xdr:sp macro="" textlink="">
      <xdr:nvSpPr>
        <xdr:cNvPr id="371" name="楕円 370">
          <a:extLst>
            <a:ext uri="{FF2B5EF4-FFF2-40B4-BE49-F238E27FC236}">
              <a16:creationId xmlns:a16="http://schemas.microsoft.com/office/drawing/2014/main" id="{D116090B-EF66-46D5-8162-F42EB0F03A8B}"/>
            </a:ext>
          </a:extLst>
        </xdr:cNvPr>
        <xdr:cNvSpPr/>
      </xdr:nvSpPr>
      <xdr:spPr>
        <a:xfrm>
          <a:off x="9588500" y="9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39905</xdr:rowOff>
    </xdr:from>
    <xdr:ext cx="534377" cy="259045"/>
    <xdr:sp macro="" textlink="">
      <xdr:nvSpPr>
        <xdr:cNvPr id="372" name="テキスト ボックス 371">
          <a:extLst>
            <a:ext uri="{FF2B5EF4-FFF2-40B4-BE49-F238E27FC236}">
              <a16:creationId xmlns:a16="http://schemas.microsoft.com/office/drawing/2014/main" id="{7FA2E865-3F58-4137-91F2-9C6A713ABDAD}"/>
            </a:ext>
          </a:extLst>
        </xdr:cNvPr>
        <xdr:cNvSpPr txBox="1"/>
      </xdr:nvSpPr>
      <xdr:spPr>
        <a:xfrm>
          <a:off x="9372111" y="998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66067</xdr:rowOff>
    </xdr:from>
    <xdr:to>
      <xdr:col>46</xdr:col>
      <xdr:colOff>38100</xdr:colOff>
      <xdr:row>57</xdr:row>
      <xdr:rowOff>167667</xdr:rowOff>
    </xdr:to>
    <xdr:sp macro="" textlink="">
      <xdr:nvSpPr>
        <xdr:cNvPr id="373" name="楕円 372">
          <a:extLst>
            <a:ext uri="{FF2B5EF4-FFF2-40B4-BE49-F238E27FC236}">
              <a16:creationId xmlns:a16="http://schemas.microsoft.com/office/drawing/2014/main" id="{2C10A2DE-0E87-4644-B56D-5FACC8909F26}"/>
            </a:ext>
          </a:extLst>
        </xdr:cNvPr>
        <xdr:cNvSpPr/>
      </xdr:nvSpPr>
      <xdr:spPr>
        <a:xfrm>
          <a:off x="8699500" y="983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158794</xdr:rowOff>
    </xdr:from>
    <xdr:ext cx="534377" cy="259045"/>
    <xdr:sp macro="" textlink="">
      <xdr:nvSpPr>
        <xdr:cNvPr id="374" name="テキスト ボックス 373">
          <a:extLst>
            <a:ext uri="{FF2B5EF4-FFF2-40B4-BE49-F238E27FC236}">
              <a16:creationId xmlns:a16="http://schemas.microsoft.com/office/drawing/2014/main" id="{CD9D3C12-F711-47E3-9DE3-95ECE4E7D13F}"/>
            </a:ext>
          </a:extLst>
        </xdr:cNvPr>
        <xdr:cNvSpPr txBox="1"/>
      </xdr:nvSpPr>
      <xdr:spPr>
        <a:xfrm>
          <a:off x="8483111" y="993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1457</xdr:rowOff>
    </xdr:from>
    <xdr:to>
      <xdr:col>41</xdr:col>
      <xdr:colOff>101600</xdr:colOff>
      <xdr:row>58</xdr:row>
      <xdr:rowOff>103057</xdr:rowOff>
    </xdr:to>
    <xdr:sp macro="" textlink="">
      <xdr:nvSpPr>
        <xdr:cNvPr id="375" name="楕円 374">
          <a:extLst>
            <a:ext uri="{FF2B5EF4-FFF2-40B4-BE49-F238E27FC236}">
              <a16:creationId xmlns:a16="http://schemas.microsoft.com/office/drawing/2014/main" id="{F88CE0AF-E3A1-4F02-8434-C4475922B5C6}"/>
            </a:ext>
          </a:extLst>
        </xdr:cNvPr>
        <xdr:cNvSpPr/>
      </xdr:nvSpPr>
      <xdr:spPr>
        <a:xfrm>
          <a:off x="7810500" y="994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94184</xdr:rowOff>
    </xdr:from>
    <xdr:ext cx="534377" cy="259045"/>
    <xdr:sp macro="" textlink="">
      <xdr:nvSpPr>
        <xdr:cNvPr id="376" name="テキスト ボックス 375">
          <a:extLst>
            <a:ext uri="{FF2B5EF4-FFF2-40B4-BE49-F238E27FC236}">
              <a16:creationId xmlns:a16="http://schemas.microsoft.com/office/drawing/2014/main" id="{995411DC-F213-4B85-99F4-8A10169603C3}"/>
            </a:ext>
          </a:extLst>
        </xdr:cNvPr>
        <xdr:cNvSpPr txBox="1"/>
      </xdr:nvSpPr>
      <xdr:spPr>
        <a:xfrm>
          <a:off x="7594111" y="1003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43876</xdr:rowOff>
    </xdr:from>
    <xdr:to>
      <xdr:col>36</xdr:col>
      <xdr:colOff>165100</xdr:colOff>
      <xdr:row>58</xdr:row>
      <xdr:rowOff>145476</xdr:rowOff>
    </xdr:to>
    <xdr:sp macro="" textlink="">
      <xdr:nvSpPr>
        <xdr:cNvPr id="377" name="楕円 376">
          <a:extLst>
            <a:ext uri="{FF2B5EF4-FFF2-40B4-BE49-F238E27FC236}">
              <a16:creationId xmlns:a16="http://schemas.microsoft.com/office/drawing/2014/main" id="{ACBF2D70-9EEE-48CA-A258-065D2B213CEE}"/>
            </a:ext>
          </a:extLst>
        </xdr:cNvPr>
        <xdr:cNvSpPr/>
      </xdr:nvSpPr>
      <xdr:spPr>
        <a:xfrm>
          <a:off x="6921500" y="998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136603</xdr:rowOff>
    </xdr:from>
    <xdr:ext cx="534377" cy="259045"/>
    <xdr:sp macro="" textlink="">
      <xdr:nvSpPr>
        <xdr:cNvPr id="378" name="テキスト ボックス 377">
          <a:extLst>
            <a:ext uri="{FF2B5EF4-FFF2-40B4-BE49-F238E27FC236}">
              <a16:creationId xmlns:a16="http://schemas.microsoft.com/office/drawing/2014/main" id="{516DB2D0-F8A2-4ABF-9A9C-A05D6423FB7F}"/>
            </a:ext>
          </a:extLst>
        </xdr:cNvPr>
        <xdr:cNvSpPr txBox="1"/>
      </xdr:nvSpPr>
      <xdr:spPr>
        <a:xfrm>
          <a:off x="6705111"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AD3760C6-2725-491E-A2F1-ED203E569E0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831A88C9-A3B5-4F34-9C7A-138D475762F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36F8F370-4A41-4BB3-9A5B-51357EA2153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20274D9-3848-4933-8B95-6107DD0F892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F96EF762-C03B-4594-8C08-9E4A39A6839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40A8B914-7040-43B6-B846-76D2170E49E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7C9DA1A7-FB7A-4B6D-80B3-01137414DD6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3F8CFA0E-1DA7-4D95-AFE7-679DA3DFE6AF}"/>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DA583142-99E1-40CC-8F1E-162931EE84B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DBB9EFC1-688A-4BAD-AEF1-385413D71256}"/>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B9E7D9B3-90D4-4503-8AF9-1AFED6BD6EA1}"/>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90A0659D-B355-4D0E-9B11-535E0C74611F}"/>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AA7DE52B-537D-44C8-B0B0-BE485ABD5F07}"/>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25062793-568A-4F8E-8E42-DF92EB651F87}"/>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5A9BA3C-52E0-4FFA-9B04-92E4FF39DDF9}"/>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304319E9-EFB4-480A-BA8A-E6433536CD58}"/>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1ECD756-26C5-4CF1-8193-76F1043347F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F818FF3B-0AF3-43E3-93E6-41B93857FAE8}"/>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DD681F80-E5BA-417A-BBAE-DD327D960D2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D91893AD-A2BF-4199-BBE8-47F1FB0A5448}"/>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447FB24C-75DA-4626-BAA1-E8E54ADE709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B9F3DD14-C551-4461-8800-BAD9FC3E94F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B4054E43-3229-4B63-A6C9-887505A967C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359F70B1-5B5F-4052-8280-FE4EC106D292}"/>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DF686496-0FB6-48F2-9A82-A9ED422BC48A}"/>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FC7B3356-3474-4BD1-9DE6-52E3D2AC6958}"/>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B9D074C7-675B-4814-8066-CFBCE104211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DD538BA-5DAE-47D5-BAFC-3E6414E6F8F9}"/>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34967</xdr:rowOff>
    </xdr:from>
    <xdr:to>
      <xdr:col>55</xdr:col>
      <xdr:colOff>0</xdr:colOff>
      <xdr:row>79</xdr:row>
      <xdr:rowOff>37112</xdr:rowOff>
    </xdr:to>
    <xdr:cxnSp macro="">
      <xdr:nvCxnSpPr>
        <xdr:cNvPr id="407" name="直線コネクタ 406">
          <a:extLst>
            <a:ext uri="{FF2B5EF4-FFF2-40B4-BE49-F238E27FC236}">
              <a16:creationId xmlns:a16="http://schemas.microsoft.com/office/drawing/2014/main" id="{495B9100-3BD7-4400-A9AE-2987C59C9A46}"/>
            </a:ext>
          </a:extLst>
        </xdr:cNvPr>
        <xdr:cNvCxnSpPr/>
      </xdr:nvCxnSpPr>
      <xdr:spPr>
        <a:xfrm>
          <a:off x="9639300" y="13579517"/>
          <a:ext cx="8382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a:extLst>
            <a:ext uri="{FF2B5EF4-FFF2-40B4-BE49-F238E27FC236}">
              <a16:creationId xmlns:a16="http://schemas.microsoft.com/office/drawing/2014/main" id="{B0B23D42-9170-41F3-BD21-4847D4DAEF38}"/>
            </a:ext>
          </a:extLst>
        </xdr:cNvPr>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519EE7FC-6049-499C-B0C6-F9D9DF9F6FA8}"/>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121393</xdr:rowOff>
    </xdr:from>
    <xdr:to>
      <xdr:col>50</xdr:col>
      <xdr:colOff>114300</xdr:colOff>
      <xdr:row>79</xdr:row>
      <xdr:rowOff>34967</xdr:rowOff>
    </xdr:to>
    <xdr:cxnSp macro="">
      <xdr:nvCxnSpPr>
        <xdr:cNvPr id="410" name="直線コネクタ 409">
          <a:extLst>
            <a:ext uri="{FF2B5EF4-FFF2-40B4-BE49-F238E27FC236}">
              <a16:creationId xmlns:a16="http://schemas.microsoft.com/office/drawing/2014/main" id="{7410C66F-58F5-42F7-92D7-B313809B2077}"/>
            </a:ext>
          </a:extLst>
        </xdr:cNvPr>
        <xdr:cNvCxnSpPr/>
      </xdr:nvCxnSpPr>
      <xdr:spPr>
        <a:xfrm>
          <a:off x="8750300" y="13494493"/>
          <a:ext cx="889000" cy="8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ED8001D3-0C6B-4F5A-BD3B-250B5D92F43D}"/>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405D0939-5C6B-46F0-A45F-2B5C005F0630}"/>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121393</xdr:rowOff>
    </xdr:from>
    <xdr:to>
      <xdr:col>45</xdr:col>
      <xdr:colOff>177800</xdr:colOff>
      <xdr:row>78</xdr:row>
      <xdr:rowOff>169655</xdr:rowOff>
    </xdr:to>
    <xdr:cxnSp macro="">
      <xdr:nvCxnSpPr>
        <xdr:cNvPr id="413" name="直線コネクタ 412">
          <a:extLst>
            <a:ext uri="{FF2B5EF4-FFF2-40B4-BE49-F238E27FC236}">
              <a16:creationId xmlns:a16="http://schemas.microsoft.com/office/drawing/2014/main" id="{FA89D353-E00E-48B7-8520-46950ACFADF6}"/>
            </a:ext>
          </a:extLst>
        </xdr:cNvPr>
        <xdr:cNvCxnSpPr/>
      </xdr:nvCxnSpPr>
      <xdr:spPr>
        <a:xfrm flipV="1">
          <a:off x="7861300" y="13494493"/>
          <a:ext cx="889000" cy="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7B3A510D-8B8D-48E0-B45A-CA4B7EFEB8D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58E5DFC8-4070-4FCF-897B-71F104BA0D48}"/>
            </a:ext>
          </a:extLst>
        </xdr:cNvPr>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122318</xdr:rowOff>
    </xdr:from>
    <xdr:to>
      <xdr:col>41</xdr:col>
      <xdr:colOff>50800</xdr:colOff>
      <xdr:row>78</xdr:row>
      <xdr:rowOff>169655</xdr:rowOff>
    </xdr:to>
    <xdr:cxnSp macro="">
      <xdr:nvCxnSpPr>
        <xdr:cNvPr id="416" name="直線コネクタ 415">
          <a:extLst>
            <a:ext uri="{FF2B5EF4-FFF2-40B4-BE49-F238E27FC236}">
              <a16:creationId xmlns:a16="http://schemas.microsoft.com/office/drawing/2014/main" id="{B179C15E-0829-45D0-9459-859BAD5EDCF8}"/>
            </a:ext>
          </a:extLst>
        </xdr:cNvPr>
        <xdr:cNvCxnSpPr/>
      </xdr:nvCxnSpPr>
      <xdr:spPr>
        <a:xfrm>
          <a:off x="6972300" y="13495418"/>
          <a:ext cx="8890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163762CA-E17C-4766-BE41-78E344F430E5}"/>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7F45ADC3-2C9D-4E6C-ADF5-F494E5425B51}"/>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826CB38-FF11-44F5-87C4-3C58A7460BEC}"/>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a:extLst>
            <a:ext uri="{FF2B5EF4-FFF2-40B4-BE49-F238E27FC236}">
              <a16:creationId xmlns:a16="http://schemas.microsoft.com/office/drawing/2014/main" id="{927DCEA5-F6B5-428E-95FB-B3043472997F}"/>
            </a:ext>
          </a:extLst>
        </xdr:cNvPr>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C0A1A259-8E11-4C7A-85A2-B1EBDA598B4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91E3F699-E1FD-4D04-8001-F13D8C2A7CE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6B4E2D9D-F2AF-49A3-A64C-9A0B553FFA2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E5B13999-93CD-4D7C-9401-0154B6754B9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6773EF19-0C9C-4CCE-A6C5-E4FF25D5667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157762</xdr:rowOff>
    </xdr:from>
    <xdr:to>
      <xdr:col>55</xdr:col>
      <xdr:colOff>50800</xdr:colOff>
      <xdr:row>79</xdr:row>
      <xdr:rowOff>87912</xdr:rowOff>
    </xdr:to>
    <xdr:sp macro="" textlink="">
      <xdr:nvSpPr>
        <xdr:cNvPr id="426" name="楕円 425">
          <a:extLst>
            <a:ext uri="{FF2B5EF4-FFF2-40B4-BE49-F238E27FC236}">
              <a16:creationId xmlns:a16="http://schemas.microsoft.com/office/drawing/2014/main" id="{DCFD9DE0-3D63-44D0-A5AE-D72D24E324C9}"/>
            </a:ext>
          </a:extLst>
        </xdr:cNvPr>
        <xdr:cNvSpPr/>
      </xdr:nvSpPr>
      <xdr:spPr>
        <a:xfrm>
          <a:off x="104267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72689</xdr:rowOff>
    </xdr:from>
    <xdr:ext cx="469744" cy="259045"/>
    <xdr:sp macro="" textlink="">
      <xdr:nvSpPr>
        <xdr:cNvPr id="427" name="普通建設事業費 （ うち新規整備　）該当値テキスト">
          <a:extLst>
            <a:ext uri="{FF2B5EF4-FFF2-40B4-BE49-F238E27FC236}">
              <a16:creationId xmlns:a16="http://schemas.microsoft.com/office/drawing/2014/main" id="{F17094BD-310D-4DA2-A34B-E4A6CA0883C0}"/>
            </a:ext>
          </a:extLst>
        </xdr:cNvPr>
        <xdr:cNvSpPr txBox="1"/>
      </xdr:nvSpPr>
      <xdr:spPr>
        <a:xfrm>
          <a:off x="10528300" y="1344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155617</xdr:rowOff>
    </xdr:from>
    <xdr:to>
      <xdr:col>50</xdr:col>
      <xdr:colOff>165100</xdr:colOff>
      <xdr:row>79</xdr:row>
      <xdr:rowOff>85767</xdr:rowOff>
    </xdr:to>
    <xdr:sp macro="" textlink="">
      <xdr:nvSpPr>
        <xdr:cNvPr id="428" name="楕円 427">
          <a:extLst>
            <a:ext uri="{FF2B5EF4-FFF2-40B4-BE49-F238E27FC236}">
              <a16:creationId xmlns:a16="http://schemas.microsoft.com/office/drawing/2014/main" id="{2ADCAD24-6C26-4059-B03B-74AC79BFBC4E}"/>
            </a:ext>
          </a:extLst>
        </xdr:cNvPr>
        <xdr:cNvSpPr/>
      </xdr:nvSpPr>
      <xdr:spPr>
        <a:xfrm>
          <a:off x="9588500" y="135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76894</xdr:rowOff>
    </xdr:from>
    <xdr:ext cx="469744" cy="259045"/>
    <xdr:sp macro="" textlink="">
      <xdr:nvSpPr>
        <xdr:cNvPr id="429" name="テキスト ボックス 428">
          <a:extLst>
            <a:ext uri="{FF2B5EF4-FFF2-40B4-BE49-F238E27FC236}">
              <a16:creationId xmlns:a16="http://schemas.microsoft.com/office/drawing/2014/main" id="{801E4886-DB45-46A3-9C76-FD929D905443}"/>
            </a:ext>
          </a:extLst>
        </xdr:cNvPr>
        <xdr:cNvSpPr txBox="1"/>
      </xdr:nvSpPr>
      <xdr:spPr>
        <a:xfrm>
          <a:off x="9404428" y="1362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70593</xdr:rowOff>
    </xdr:from>
    <xdr:to>
      <xdr:col>46</xdr:col>
      <xdr:colOff>38100</xdr:colOff>
      <xdr:row>79</xdr:row>
      <xdr:rowOff>743</xdr:rowOff>
    </xdr:to>
    <xdr:sp macro="" textlink="">
      <xdr:nvSpPr>
        <xdr:cNvPr id="430" name="楕円 429">
          <a:extLst>
            <a:ext uri="{FF2B5EF4-FFF2-40B4-BE49-F238E27FC236}">
              <a16:creationId xmlns:a16="http://schemas.microsoft.com/office/drawing/2014/main" id="{6FB66102-22F8-49C6-A3BC-64280E4BA9DC}"/>
            </a:ext>
          </a:extLst>
        </xdr:cNvPr>
        <xdr:cNvSpPr/>
      </xdr:nvSpPr>
      <xdr:spPr>
        <a:xfrm>
          <a:off x="8699500" y="134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163320</xdr:rowOff>
    </xdr:from>
    <xdr:ext cx="534377" cy="259045"/>
    <xdr:sp macro="" textlink="">
      <xdr:nvSpPr>
        <xdr:cNvPr id="431" name="テキスト ボックス 430">
          <a:extLst>
            <a:ext uri="{FF2B5EF4-FFF2-40B4-BE49-F238E27FC236}">
              <a16:creationId xmlns:a16="http://schemas.microsoft.com/office/drawing/2014/main" id="{4A488610-B090-4552-95B6-2E1FDA7A54E8}"/>
            </a:ext>
          </a:extLst>
        </xdr:cNvPr>
        <xdr:cNvSpPr txBox="1"/>
      </xdr:nvSpPr>
      <xdr:spPr>
        <a:xfrm>
          <a:off x="8483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118855</xdr:rowOff>
    </xdr:from>
    <xdr:to>
      <xdr:col>41</xdr:col>
      <xdr:colOff>101600</xdr:colOff>
      <xdr:row>79</xdr:row>
      <xdr:rowOff>49005</xdr:rowOff>
    </xdr:to>
    <xdr:sp macro="" textlink="">
      <xdr:nvSpPr>
        <xdr:cNvPr id="432" name="楕円 431">
          <a:extLst>
            <a:ext uri="{FF2B5EF4-FFF2-40B4-BE49-F238E27FC236}">
              <a16:creationId xmlns:a16="http://schemas.microsoft.com/office/drawing/2014/main" id="{CF310292-4C52-4587-A479-84033AC101AA}"/>
            </a:ext>
          </a:extLst>
        </xdr:cNvPr>
        <xdr:cNvSpPr/>
      </xdr:nvSpPr>
      <xdr:spPr>
        <a:xfrm>
          <a:off x="7810500" y="134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40132</xdr:rowOff>
    </xdr:from>
    <xdr:ext cx="534377" cy="259045"/>
    <xdr:sp macro="" textlink="">
      <xdr:nvSpPr>
        <xdr:cNvPr id="433" name="テキスト ボックス 432">
          <a:extLst>
            <a:ext uri="{FF2B5EF4-FFF2-40B4-BE49-F238E27FC236}">
              <a16:creationId xmlns:a16="http://schemas.microsoft.com/office/drawing/2014/main" id="{B8F08540-5863-4183-AAC8-7762DEE302A5}"/>
            </a:ext>
          </a:extLst>
        </xdr:cNvPr>
        <xdr:cNvSpPr txBox="1"/>
      </xdr:nvSpPr>
      <xdr:spPr>
        <a:xfrm>
          <a:off x="7594111" y="135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71518</xdr:rowOff>
    </xdr:from>
    <xdr:to>
      <xdr:col>36</xdr:col>
      <xdr:colOff>165100</xdr:colOff>
      <xdr:row>79</xdr:row>
      <xdr:rowOff>1668</xdr:rowOff>
    </xdr:to>
    <xdr:sp macro="" textlink="">
      <xdr:nvSpPr>
        <xdr:cNvPr id="434" name="楕円 433">
          <a:extLst>
            <a:ext uri="{FF2B5EF4-FFF2-40B4-BE49-F238E27FC236}">
              <a16:creationId xmlns:a16="http://schemas.microsoft.com/office/drawing/2014/main" id="{EC1D4622-84F0-4C8A-A0A5-2E516773D52C}"/>
            </a:ext>
          </a:extLst>
        </xdr:cNvPr>
        <xdr:cNvSpPr/>
      </xdr:nvSpPr>
      <xdr:spPr>
        <a:xfrm>
          <a:off x="6921500" y="13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164245</xdr:rowOff>
    </xdr:from>
    <xdr:ext cx="534377" cy="259045"/>
    <xdr:sp macro="" textlink="">
      <xdr:nvSpPr>
        <xdr:cNvPr id="435" name="テキスト ボックス 434">
          <a:extLst>
            <a:ext uri="{FF2B5EF4-FFF2-40B4-BE49-F238E27FC236}">
              <a16:creationId xmlns:a16="http://schemas.microsoft.com/office/drawing/2014/main" id="{EE0E5B35-1F80-4338-90ED-FCDE552C9FF4}"/>
            </a:ext>
          </a:extLst>
        </xdr:cNvPr>
        <xdr:cNvSpPr txBox="1"/>
      </xdr:nvSpPr>
      <xdr:spPr>
        <a:xfrm>
          <a:off x="6705111" y="1353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7392B3A7-D955-42C6-8C6B-DF85DF2EA1D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9E3CC53-C417-491D-B48E-D7D67CACAB7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8E93FD9B-1476-4993-83DD-2EE5D8F7071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16A0F63A-9033-4740-93C1-A78C1211630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BB20D6A9-58EF-4AD9-807B-C0E6D26418B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5BB8DD86-67C7-4824-8616-D36C85A92BD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7E94C88D-0D61-44DE-B361-137E1709342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10AE650A-8429-4A82-B2EA-0E85DBCF678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3E9F6270-EC0E-44DA-B447-E0853FF51B7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58EE5D8C-488D-4CA3-8318-AB35385E3D7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377FE493-97A1-4418-8DA0-D195D8E01A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D8FDF9A0-5BD3-4895-B2DC-9ADC5A3892CD}"/>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4BA6A2FD-DD4E-446B-B63F-C2712D6F96ED}"/>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C40D0A7C-2170-4196-B390-61FA46FF0B71}"/>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66017AB2-814D-495B-9B27-B6518AED2126}"/>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2AFDE2CF-831B-4198-9BE4-80DF5A26185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A43376E7-BDE4-47D8-B00B-CE254EF639AF}"/>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41E80F3F-07FE-4882-A386-18BFA63D6DC4}"/>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EBBF917C-58BC-46F3-9EDB-BAAC9CBEC72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F1691AE1-153A-4090-9154-10B0573B7F89}"/>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CEF748F9-F74E-4A7D-810A-BEF2475819B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B41852F8-5FD2-4E55-9123-6E6EFE3E544B}"/>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78C60ACA-314A-4D23-89AF-493CDEFD8FB4}"/>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E29CB654-BCB9-486B-99D7-50E81FA47017}"/>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3655F6AB-B372-43D9-9341-FE6CE10401EB}"/>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EA2E1724-AFFB-4345-8E8D-5FBCDB1A76B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149937</xdr:rowOff>
    </xdr:from>
    <xdr:to>
      <xdr:col>55</xdr:col>
      <xdr:colOff>0</xdr:colOff>
      <xdr:row>96</xdr:row>
      <xdr:rowOff>129628</xdr:rowOff>
    </xdr:to>
    <xdr:cxnSp macro="">
      <xdr:nvCxnSpPr>
        <xdr:cNvPr id="462" name="直線コネクタ 461">
          <a:extLst>
            <a:ext uri="{FF2B5EF4-FFF2-40B4-BE49-F238E27FC236}">
              <a16:creationId xmlns:a16="http://schemas.microsoft.com/office/drawing/2014/main" id="{5CA9B933-A714-4D4E-8285-F8973FE4DBC6}"/>
            </a:ext>
          </a:extLst>
        </xdr:cNvPr>
        <xdr:cNvCxnSpPr/>
      </xdr:nvCxnSpPr>
      <xdr:spPr>
        <a:xfrm flipV="1">
          <a:off x="9639300" y="16437687"/>
          <a:ext cx="838200" cy="1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81739</xdr:rowOff>
    </xdr:from>
    <xdr:ext cx="534377" cy="259045"/>
    <xdr:sp macro="" textlink="">
      <xdr:nvSpPr>
        <xdr:cNvPr id="463" name="普通建設事業費 （ うち更新整備　）平均値テキスト">
          <a:extLst>
            <a:ext uri="{FF2B5EF4-FFF2-40B4-BE49-F238E27FC236}">
              <a16:creationId xmlns:a16="http://schemas.microsoft.com/office/drawing/2014/main" id="{F45DF640-B51D-4157-9CC3-56DAEBEAD4DD}"/>
            </a:ext>
          </a:extLst>
        </xdr:cNvPr>
        <xdr:cNvSpPr txBox="1"/>
      </xdr:nvSpPr>
      <xdr:spPr>
        <a:xfrm>
          <a:off x="10528300" y="16540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C7D24692-036A-4561-9A47-46AC413FB154}"/>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129628</xdr:rowOff>
    </xdr:from>
    <xdr:to>
      <xdr:col>50</xdr:col>
      <xdr:colOff>114300</xdr:colOff>
      <xdr:row>97</xdr:row>
      <xdr:rowOff>20481</xdr:rowOff>
    </xdr:to>
    <xdr:cxnSp macro="">
      <xdr:nvCxnSpPr>
        <xdr:cNvPr id="465" name="直線コネクタ 464">
          <a:extLst>
            <a:ext uri="{FF2B5EF4-FFF2-40B4-BE49-F238E27FC236}">
              <a16:creationId xmlns:a16="http://schemas.microsoft.com/office/drawing/2014/main" id="{28501251-70C2-4916-B6E2-24178E0EEB08}"/>
            </a:ext>
          </a:extLst>
        </xdr:cNvPr>
        <xdr:cNvCxnSpPr/>
      </xdr:nvCxnSpPr>
      <xdr:spPr>
        <a:xfrm flipV="1">
          <a:off x="8750300" y="16588828"/>
          <a:ext cx="889000" cy="6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5A6F1D5E-0FAF-4762-BF32-722B0C9AF89C}"/>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a:extLst>
            <a:ext uri="{FF2B5EF4-FFF2-40B4-BE49-F238E27FC236}">
              <a16:creationId xmlns:a16="http://schemas.microsoft.com/office/drawing/2014/main" id="{DFF3A962-5C65-4D6D-8E5A-121AE93F54CA}"/>
            </a:ext>
          </a:extLst>
        </xdr:cNvPr>
        <xdr:cNvSpPr txBox="1"/>
      </xdr:nvSpPr>
      <xdr:spPr>
        <a:xfrm>
          <a:off x="9372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20481</xdr:rowOff>
    </xdr:from>
    <xdr:to>
      <xdr:col>45</xdr:col>
      <xdr:colOff>177800</xdr:colOff>
      <xdr:row>97</xdr:row>
      <xdr:rowOff>70287</xdr:rowOff>
    </xdr:to>
    <xdr:cxnSp macro="">
      <xdr:nvCxnSpPr>
        <xdr:cNvPr id="468" name="直線コネクタ 467">
          <a:extLst>
            <a:ext uri="{FF2B5EF4-FFF2-40B4-BE49-F238E27FC236}">
              <a16:creationId xmlns:a16="http://schemas.microsoft.com/office/drawing/2014/main" id="{4FFA572A-E747-4007-9BE3-3355C974DE2D}"/>
            </a:ext>
          </a:extLst>
        </xdr:cNvPr>
        <xdr:cNvCxnSpPr/>
      </xdr:nvCxnSpPr>
      <xdr:spPr>
        <a:xfrm flipV="1">
          <a:off x="7861300" y="16651131"/>
          <a:ext cx="889000" cy="4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EDC985D5-A79F-4953-8BEB-25C6E89D47C8}"/>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78098</xdr:rowOff>
    </xdr:from>
    <xdr:ext cx="534377" cy="259045"/>
    <xdr:sp macro="" textlink="">
      <xdr:nvSpPr>
        <xdr:cNvPr id="470" name="テキスト ボックス 469">
          <a:extLst>
            <a:ext uri="{FF2B5EF4-FFF2-40B4-BE49-F238E27FC236}">
              <a16:creationId xmlns:a16="http://schemas.microsoft.com/office/drawing/2014/main" id="{CAE68E03-0EB7-4AA1-B441-1030F1B49E0D}"/>
            </a:ext>
          </a:extLst>
        </xdr:cNvPr>
        <xdr:cNvSpPr txBox="1"/>
      </xdr:nvSpPr>
      <xdr:spPr>
        <a:xfrm>
          <a:off x="8483111" y="16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70287</xdr:rowOff>
    </xdr:from>
    <xdr:to>
      <xdr:col>41</xdr:col>
      <xdr:colOff>50800</xdr:colOff>
      <xdr:row>98</xdr:row>
      <xdr:rowOff>18881</xdr:rowOff>
    </xdr:to>
    <xdr:cxnSp macro="">
      <xdr:nvCxnSpPr>
        <xdr:cNvPr id="471" name="直線コネクタ 470">
          <a:extLst>
            <a:ext uri="{FF2B5EF4-FFF2-40B4-BE49-F238E27FC236}">
              <a16:creationId xmlns:a16="http://schemas.microsoft.com/office/drawing/2014/main" id="{5DE5C4C4-029A-4511-81B2-A526FEB2663A}"/>
            </a:ext>
          </a:extLst>
        </xdr:cNvPr>
        <xdr:cNvCxnSpPr/>
      </xdr:nvCxnSpPr>
      <xdr:spPr>
        <a:xfrm flipV="1">
          <a:off x="6972300" y="16700937"/>
          <a:ext cx="889000" cy="1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9888A09E-A959-42AC-AB64-BE0AB487832B}"/>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a:extLst>
            <a:ext uri="{FF2B5EF4-FFF2-40B4-BE49-F238E27FC236}">
              <a16:creationId xmlns:a16="http://schemas.microsoft.com/office/drawing/2014/main" id="{9CCD6AE1-D855-458E-8A95-A24BBFFD91C5}"/>
            </a:ext>
          </a:extLst>
        </xdr:cNvPr>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5FEF4540-F9D2-4F28-A6C4-92C9AE66AC67}"/>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a:extLst>
            <a:ext uri="{FF2B5EF4-FFF2-40B4-BE49-F238E27FC236}">
              <a16:creationId xmlns:a16="http://schemas.microsoft.com/office/drawing/2014/main" id="{D0D9C33E-C9B8-45C7-B69D-381202C5311F}"/>
            </a:ext>
          </a:extLst>
        </xdr:cNvPr>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117C5E72-7419-47AF-8D9F-2A12D98F646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92E332C3-C01E-4510-860F-E9A149DDD29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2662133F-A74C-4625-BE83-098D6A3F223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726B370F-C008-4E17-B789-68D0820DD2B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EEE99DC8-E570-42C3-B8F0-67335CA18D7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99137</xdr:rowOff>
    </xdr:from>
    <xdr:to>
      <xdr:col>55</xdr:col>
      <xdr:colOff>50800</xdr:colOff>
      <xdr:row>96</xdr:row>
      <xdr:rowOff>29287</xdr:rowOff>
    </xdr:to>
    <xdr:sp macro="" textlink="">
      <xdr:nvSpPr>
        <xdr:cNvPr id="481" name="楕円 480">
          <a:extLst>
            <a:ext uri="{FF2B5EF4-FFF2-40B4-BE49-F238E27FC236}">
              <a16:creationId xmlns:a16="http://schemas.microsoft.com/office/drawing/2014/main" id="{02BDD793-FFF1-4CC3-A750-49071DB20544}"/>
            </a:ext>
          </a:extLst>
        </xdr:cNvPr>
        <xdr:cNvSpPr/>
      </xdr:nvSpPr>
      <xdr:spPr>
        <a:xfrm>
          <a:off x="10426700" y="163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122014</xdr:rowOff>
    </xdr:from>
    <xdr:ext cx="599010" cy="259045"/>
    <xdr:sp macro="" textlink="">
      <xdr:nvSpPr>
        <xdr:cNvPr id="482" name="普通建設事業費 （ うち更新整備　）該当値テキスト">
          <a:extLst>
            <a:ext uri="{FF2B5EF4-FFF2-40B4-BE49-F238E27FC236}">
              <a16:creationId xmlns:a16="http://schemas.microsoft.com/office/drawing/2014/main" id="{A5A58082-7415-401F-8C1C-98DEAA4F63AE}"/>
            </a:ext>
          </a:extLst>
        </xdr:cNvPr>
        <xdr:cNvSpPr txBox="1"/>
      </xdr:nvSpPr>
      <xdr:spPr>
        <a:xfrm>
          <a:off x="10528300" y="1623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78828</xdr:rowOff>
    </xdr:from>
    <xdr:to>
      <xdr:col>50</xdr:col>
      <xdr:colOff>165100</xdr:colOff>
      <xdr:row>97</xdr:row>
      <xdr:rowOff>8978</xdr:rowOff>
    </xdr:to>
    <xdr:sp macro="" textlink="">
      <xdr:nvSpPr>
        <xdr:cNvPr id="483" name="楕円 482">
          <a:extLst>
            <a:ext uri="{FF2B5EF4-FFF2-40B4-BE49-F238E27FC236}">
              <a16:creationId xmlns:a16="http://schemas.microsoft.com/office/drawing/2014/main" id="{84DD2795-11C3-49BF-8122-1F1B4C0BC9EA}"/>
            </a:ext>
          </a:extLst>
        </xdr:cNvPr>
        <xdr:cNvSpPr/>
      </xdr:nvSpPr>
      <xdr:spPr>
        <a:xfrm>
          <a:off x="9588500" y="165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25505</xdr:rowOff>
    </xdr:from>
    <xdr:ext cx="534377" cy="259045"/>
    <xdr:sp macro="" textlink="">
      <xdr:nvSpPr>
        <xdr:cNvPr id="484" name="テキスト ボックス 483">
          <a:extLst>
            <a:ext uri="{FF2B5EF4-FFF2-40B4-BE49-F238E27FC236}">
              <a16:creationId xmlns:a16="http://schemas.microsoft.com/office/drawing/2014/main" id="{C762B4EC-997B-4438-BFCD-14AF63AFD3E7}"/>
            </a:ext>
          </a:extLst>
        </xdr:cNvPr>
        <xdr:cNvSpPr txBox="1"/>
      </xdr:nvSpPr>
      <xdr:spPr>
        <a:xfrm>
          <a:off x="9372111" y="163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141131</xdr:rowOff>
    </xdr:from>
    <xdr:to>
      <xdr:col>46</xdr:col>
      <xdr:colOff>38100</xdr:colOff>
      <xdr:row>97</xdr:row>
      <xdr:rowOff>71281</xdr:rowOff>
    </xdr:to>
    <xdr:sp macro="" textlink="">
      <xdr:nvSpPr>
        <xdr:cNvPr id="485" name="楕円 484">
          <a:extLst>
            <a:ext uri="{FF2B5EF4-FFF2-40B4-BE49-F238E27FC236}">
              <a16:creationId xmlns:a16="http://schemas.microsoft.com/office/drawing/2014/main" id="{85FEDBE8-E774-4918-B0A0-B3B3E7D5047C}"/>
            </a:ext>
          </a:extLst>
        </xdr:cNvPr>
        <xdr:cNvSpPr/>
      </xdr:nvSpPr>
      <xdr:spPr>
        <a:xfrm>
          <a:off x="8699500" y="166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87808</xdr:rowOff>
    </xdr:from>
    <xdr:ext cx="534377" cy="259045"/>
    <xdr:sp macro="" textlink="">
      <xdr:nvSpPr>
        <xdr:cNvPr id="486" name="テキスト ボックス 485">
          <a:extLst>
            <a:ext uri="{FF2B5EF4-FFF2-40B4-BE49-F238E27FC236}">
              <a16:creationId xmlns:a16="http://schemas.microsoft.com/office/drawing/2014/main" id="{527DE3B6-134F-4671-8A77-F2BA681FE653}"/>
            </a:ext>
          </a:extLst>
        </xdr:cNvPr>
        <xdr:cNvSpPr txBox="1"/>
      </xdr:nvSpPr>
      <xdr:spPr>
        <a:xfrm>
          <a:off x="8483111" y="163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19487</xdr:rowOff>
    </xdr:from>
    <xdr:to>
      <xdr:col>41</xdr:col>
      <xdr:colOff>101600</xdr:colOff>
      <xdr:row>97</xdr:row>
      <xdr:rowOff>121087</xdr:rowOff>
    </xdr:to>
    <xdr:sp macro="" textlink="">
      <xdr:nvSpPr>
        <xdr:cNvPr id="487" name="楕円 486">
          <a:extLst>
            <a:ext uri="{FF2B5EF4-FFF2-40B4-BE49-F238E27FC236}">
              <a16:creationId xmlns:a16="http://schemas.microsoft.com/office/drawing/2014/main" id="{BBB195EA-8469-4BAB-9BC1-C4C98A12B06E}"/>
            </a:ext>
          </a:extLst>
        </xdr:cNvPr>
        <xdr:cNvSpPr/>
      </xdr:nvSpPr>
      <xdr:spPr>
        <a:xfrm>
          <a:off x="7810500" y="166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112214</xdr:rowOff>
    </xdr:from>
    <xdr:ext cx="534377" cy="259045"/>
    <xdr:sp macro="" textlink="">
      <xdr:nvSpPr>
        <xdr:cNvPr id="488" name="テキスト ボックス 487">
          <a:extLst>
            <a:ext uri="{FF2B5EF4-FFF2-40B4-BE49-F238E27FC236}">
              <a16:creationId xmlns:a16="http://schemas.microsoft.com/office/drawing/2014/main" id="{C89ABA5A-DBFA-4417-8384-C4F4FDE5E6B5}"/>
            </a:ext>
          </a:extLst>
        </xdr:cNvPr>
        <xdr:cNvSpPr txBox="1"/>
      </xdr:nvSpPr>
      <xdr:spPr>
        <a:xfrm>
          <a:off x="7594111" y="167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139531</xdr:rowOff>
    </xdr:from>
    <xdr:to>
      <xdr:col>36</xdr:col>
      <xdr:colOff>165100</xdr:colOff>
      <xdr:row>98</xdr:row>
      <xdr:rowOff>69681</xdr:rowOff>
    </xdr:to>
    <xdr:sp macro="" textlink="">
      <xdr:nvSpPr>
        <xdr:cNvPr id="489" name="楕円 488">
          <a:extLst>
            <a:ext uri="{FF2B5EF4-FFF2-40B4-BE49-F238E27FC236}">
              <a16:creationId xmlns:a16="http://schemas.microsoft.com/office/drawing/2014/main" id="{6016DCD9-F5CD-4E57-9A43-C86909DBD8AE}"/>
            </a:ext>
          </a:extLst>
        </xdr:cNvPr>
        <xdr:cNvSpPr/>
      </xdr:nvSpPr>
      <xdr:spPr>
        <a:xfrm>
          <a:off x="6921500" y="167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60808</xdr:rowOff>
    </xdr:from>
    <xdr:ext cx="534377" cy="259045"/>
    <xdr:sp macro="" textlink="">
      <xdr:nvSpPr>
        <xdr:cNvPr id="490" name="テキスト ボックス 489">
          <a:extLst>
            <a:ext uri="{FF2B5EF4-FFF2-40B4-BE49-F238E27FC236}">
              <a16:creationId xmlns:a16="http://schemas.microsoft.com/office/drawing/2014/main" id="{A573FA3B-3D13-4790-B6DB-A0F7A16DFC3F}"/>
            </a:ext>
          </a:extLst>
        </xdr:cNvPr>
        <xdr:cNvSpPr txBox="1"/>
      </xdr:nvSpPr>
      <xdr:spPr>
        <a:xfrm>
          <a:off x="6705111" y="168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585242AF-769B-46BE-A992-6540EBC40D5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D889C48E-5743-47B0-A4BB-10885C2083C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1CEB8ABF-D0BC-469B-B62F-C9FD0DD8266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A3F02497-B476-4243-87AD-55DC06750D9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6B3DB648-3196-4BAD-BC74-C56CEE06641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9A43940C-6C83-4F23-A7E5-58F308E3571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58573D61-F086-4A39-9C60-281B71394F9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B41A1A73-1CFF-49D3-8D8A-FF6F2DA050D5}"/>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92E504E6-D467-4230-90D8-E44439D3E2D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D1B8BB1A-9854-4A47-90A2-B8904D81581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FB75D27-9EC2-435E-89B3-F540FC9FD2E9}"/>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1A8B5C00-0E4B-479F-8453-8923E0D05DC6}"/>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A72276B7-F15B-4028-B5FF-68241AD6084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608D680D-EFAB-4809-AC72-BA955AC8A43D}"/>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D820A4C2-BEF4-4373-9AF7-01116760262A}"/>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CF13B5-B917-4442-857A-7562CE187CF2}"/>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1F4BA7E7-987B-4DEC-AFD3-52B83BB8CBF3}"/>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9D113EE-3845-44DE-AE37-7048A5D9A812}"/>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90BBA2E9-C744-4E8D-ABEB-370AA3C7BF15}"/>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6734C7A6-C959-4403-B096-5342A19C7E7B}"/>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335E95DF-ADAD-44F8-BAFA-0317704CBC7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188C6ADD-8A46-491A-AB59-0E17C3BEC06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36F6F025-9716-4EBD-81B4-60CE6C7E5B6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A505EF51-7CDB-445B-882E-A4D2F6D880ED}"/>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2A069327-15C8-422C-9E99-EF8ABD41BA98}"/>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AACEB696-A44A-4593-8CDC-99FC4A4428C5}"/>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E30E63FF-3F49-4A58-9B50-85F0E17E40C1}"/>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47BA9832-EB54-4434-AA6E-CEE843BBBC8A}"/>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44428</xdr:rowOff>
    </xdr:from>
    <xdr:to>
      <xdr:col>85</xdr:col>
      <xdr:colOff>127000</xdr:colOff>
      <xdr:row>39</xdr:row>
      <xdr:rowOff>44437</xdr:rowOff>
    </xdr:to>
    <xdr:cxnSp macro="">
      <xdr:nvCxnSpPr>
        <xdr:cNvPr id="519" name="直線コネクタ 518">
          <a:extLst>
            <a:ext uri="{FF2B5EF4-FFF2-40B4-BE49-F238E27FC236}">
              <a16:creationId xmlns:a16="http://schemas.microsoft.com/office/drawing/2014/main" id="{C8816165-A92A-49A4-A66F-C34B718C7E22}"/>
            </a:ext>
          </a:extLst>
        </xdr:cNvPr>
        <xdr:cNvCxnSpPr/>
      </xdr:nvCxnSpPr>
      <xdr:spPr>
        <a:xfrm flipV="1">
          <a:off x="15481300" y="6730978"/>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44FC48F3-F3E0-4972-91D2-155240C6AEB4}"/>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49078822-8ABA-4EBE-92B9-04ADD8F4B57B}"/>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37398</xdr:rowOff>
    </xdr:from>
    <xdr:to>
      <xdr:col>81</xdr:col>
      <xdr:colOff>50800</xdr:colOff>
      <xdr:row>39</xdr:row>
      <xdr:rowOff>44437</xdr:rowOff>
    </xdr:to>
    <xdr:cxnSp macro="">
      <xdr:nvCxnSpPr>
        <xdr:cNvPr id="522" name="直線コネクタ 521">
          <a:extLst>
            <a:ext uri="{FF2B5EF4-FFF2-40B4-BE49-F238E27FC236}">
              <a16:creationId xmlns:a16="http://schemas.microsoft.com/office/drawing/2014/main" id="{67CED339-09DA-413C-9EEC-71F34B00F580}"/>
            </a:ext>
          </a:extLst>
        </xdr:cNvPr>
        <xdr:cNvCxnSpPr/>
      </xdr:nvCxnSpPr>
      <xdr:spPr>
        <a:xfrm>
          <a:off x="14592300" y="6723948"/>
          <a:ext cx="8890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243A770-CED1-4AB8-98F0-C5DF0159C6BB}"/>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a:extLst>
            <a:ext uri="{FF2B5EF4-FFF2-40B4-BE49-F238E27FC236}">
              <a16:creationId xmlns:a16="http://schemas.microsoft.com/office/drawing/2014/main" id="{E23C3BEC-7608-4DC9-9174-007C4E6F471C}"/>
            </a:ext>
          </a:extLst>
        </xdr:cNvPr>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30990</xdr:rowOff>
    </xdr:from>
    <xdr:to>
      <xdr:col>76</xdr:col>
      <xdr:colOff>114300</xdr:colOff>
      <xdr:row>39</xdr:row>
      <xdr:rowOff>37398</xdr:rowOff>
    </xdr:to>
    <xdr:cxnSp macro="">
      <xdr:nvCxnSpPr>
        <xdr:cNvPr id="525" name="直線コネクタ 524">
          <a:extLst>
            <a:ext uri="{FF2B5EF4-FFF2-40B4-BE49-F238E27FC236}">
              <a16:creationId xmlns:a16="http://schemas.microsoft.com/office/drawing/2014/main" id="{8855B578-A300-482B-B4C5-32017CBF1D65}"/>
            </a:ext>
          </a:extLst>
        </xdr:cNvPr>
        <xdr:cNvCxnSpPr/>
      </xdr:nvCxnSpPr>
      <xdr:spPr>
        <a:xfrm>
          <a:off x="13703300" y="6717540"/>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BE788020-35F2-4347-8FA4-1FA5D79C6098}"/>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684F92FE-229D-4D78-B5C1-5F00C4450D8A}"/>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30990</xdr:rowOff>
    </xdr:from>
    <xdr:to>
      <xdr:col>71</xdr:col>
      <xdr:colOff>177800</xdr:colOff>
      <xdr:row>39</xdr:row>
      <xdr:rowOff>42189</xdr:rowOff>
    </xdr:to>
    <xdr:cxnSp macro="">
      <xdr:nvCxnSpPr>
        <xdr:cNvPr id="528" name="直線コネクタ 527">
          <a:extLst>
            <a:ext uri="{FF2B5EF4-FFF2-40B4-BE49-F238E27FC236}">
              <a16:creationId xmlns:a16="http://schemas.microsoft.com/office/drawing/2014/main" id="{DE071CA6-C561-439D-BB87-92E2CD94D7E6}"/>
            </a:ext>
          </a:extLst>
        </xdr:cNvPr>
        <xdr:cNvCxnSpPr/>
      </xdr:nvCxnSpPr>
      <xdr:spPr>
        <a:xfrm flipV="1">
          <a:off x="12814300" y="6717540"/>
          <a:ext cx="889000" cy="1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ABC6A4C3-29F2-493C-AE9D-68BAF627A03A}"/>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50604F24-0BCE-45BF-A040-C6EAC1C5072C}"/>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DD274B64-C11D-4127-B8B8-C8D90E94FCB5}"/>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F2A3F19-F142-47EA-92C9-AE298BE3E113}"/>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A24CF8F9-5202-405E-9A7F-7A733FE5CA8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582752B8-B5F3-4CD0-A72D-EA8A1108368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6A0AC4EA-411B-43EF-AF01-91BD7BB9F29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584C6AE1-5FEA-4919-BBDF-8B946CD7BA3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18683862-205B-4775-AFA7-B8C0CC1C4E7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165078</xdr:rowOff>
    </xdr:from>
    <xdr:to>
      <xdr:col>85</xdr:col>
      <xdr:colOff>177800</xdr:colOff>
      <xdr:row>39</xdr:row>
      <xdr:rowOff>95228</xdr:rowOff>
    </xdr:to>
    <xdr:sp macro="" textlink="">
      <xdr:nvSpPr>
        <xdr:cNvPr id="538" name="楕円 537">
          <a:extLst>
            <a:ext uri="{FF2B5EF4-FFF2-40B4-BE49-F238E27FC236}">
              <a16:creationId xmlns:a16="http://schemas.microsoft.com/office/drawing/2014/main" id="{C8BA6947-401C-472A-9867-D017DE4F9A8F}"/>
            </a:ext>
          </a:extLst>
        </xdr:cNvPr>
        <xdr:cNvSpPr/>
      </xdr:nvSpPr>
      <xdr:spPr>
        <a:xfrm>
          <a:off x="16268700" y="6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112326</xdr:rowOff>
    </xdr:from>
    <xdr:ext cx="313932" cy="259045"/>
    <xdr:sp macro="" textlink="">
      <xdr:nvSpPr>
        <xdr:cNvPr id="539" name="災害復旧事業費該当値テキスト">
          <a:extLst>
            <a:ext uri="{FF2B5EF4-FFF2-40B4-BE49-F238E27FC236}">
              <a16:creationId xmlns:a16="http://schemas.microsoft.com/office/drawing/2014/main" id="{1E996CB9-88DC-4E0D-A339-9BB6C5167200}"/>
            </a:ext>
          </a:extLst>
        </xdr:cNvPr>
        <xdr:cNvSpPr txBox="1"/>
      </xdr:nvSpPr>
      <xdr:spPr>
        <a:xfrm>
          <a:off x="16370300" y="6627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165087</xdr:rowOff>
    </xdr:from>
    <xdr:to>
      <xdr:col>81</xdr:col>
      <xdr:colOff>101600</xdr:colOff>
      <xdr:row>39</xdr:row>
      <xdr:rowOff>95237</xdr:rowOff>
    </xdr:to>
    <xdr:sp macro="" textlink="">
      <xdr:nvSpPr>
        <xdr:cNvPr id="540" name="楕円 539">
          <a:extLst>
            <a:ext uri="{FF2B5EF4-FFF2-40B4-BE49-F238E27FC236}">
              <a16:creationId xmlns:a16="http://schemas.microsoft.com/office/drawing/2014/main" id="{CBBB0FA1-0ED2-4DF8-92C3-4D458C495295}"/>
            </a:ext>
          </a:extLst>
        </xdr:cNvPr>
        <xdr:cNvSpPr/>
      </xdr:nvSpPr>
      <xdr:spPr>
        <a:xfrm>
          <a:off x="15430500" y="66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86364</xdr:rowOff>
    </xdr:from>
    <xdr:ext cx="249299" cy="259045"/>
    <xdr:sp macro="" textlink="">
      <xdr:nvSpPr>
        <xdr:cNvPr id="541" name="テキスト ボックス 540">
          <a:extLst>
            <a:ext uri="{FF2B5EF4-FFF2-40B4-BE49-F238E27FC236}">
              <a16:creationId xmlns:a16="http://schemas.microsoft.com/office/drawing/2014/main" id="{C761FAD8-4D04-4C32-BA0B-130C34F1ED2A}"/>
            </a:ext>
          </a:extLst>
        </xdr:cNvPr>
        <xdr:cNvSpPr txBox="1"/>
      </xdr:nvSpPr>
      <xdr:spPr>
        <a:xfrm>
          <a:off x="15356650" y="6772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158048</xdr:rowOff>
    </xdr:from>
    <xdr:to>
      <xdr:col>76</xdr:col>
      <xdr:colOff>165100</xdr:colOff>
      <xdr:row>39</xdr:row>
      <xdr:rowOff>88198</xdr:rowOff>
    </xdr:to>
    <xdr:sp macro="" textlink="">
      <xdr:nvSpPr>
        <xdr:cNvPr id="542" name="楕円 541">
          <a:extLst>
            <a:ext uri="{FF2B5EF4-FFF2-40B4-BE49-F238E27FC236}">
              <a16:creationId xmlns:a16="http://schemas.microsoft.com/office/drawing/2014/main" id="{B9936A5C-7B2B-42CD-BF80-26ED5D019BFA}"/>
            </a:ext>
          </a:extLst>
        </xdr:cNvPr>
        <xdr:cNvSpPr/>
      </xdr:nvSpPr>
      <xdr:spPr>
        <a:xfrm>
          <a:off x="14541500" y="66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79325</xdr:rowOff>
    </xdr:from>
    <xdr:ext cx="469744" cy="259045"/>
    <xdr:sp macro="" textlink="">
      <xdr:nvSpPr>
        <xdr:cNvPr id="543" name="テキスト ボックス 542">
          <a:extLst>
            <a:ext uri="{FF2B5EF4-FFF2-40B4-BE49-F238E27FC236}">
              <a16:creationId xmlns:a16="http://schemas.microsoft.com/office/drawing/2014/main" id="{AFE923CD-04C7-4728-83CB-D1F227BF648C}"/>
            </a:ext>
          </a:extLst>
        </xdr:cNvPr>
        <xdr:cNvSpPr txBox="1"/>
      </xdr:nvSpPr>
      <xdr:spPr>
        <a:xfrm>
          <a:off x="14357428" y="676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151640</xdr:rowOff>
    </xdr:from>
    <xdr:to>
      <xdr:col>72</xdr:col>
      <xdr:colOff>38100</xdr:colOff>
      <xdr:row>39</xdr:row>
      <xdr:rowOff>81790</xdr:rowOff>
    </xdr:to>
    <xdr:sp macro="" textlink="">
      <xdr:nvSpPr>
        <xdr:cNvPr id="544" name="楕円 543">
          <a:extLst>
            <a:ext uri="{FF2B5EF4-FFF2-40B4-BE49-F238E27FC236}">
              <a16:creationId xmlns:a16="http://schemas.microsoft.com/office/drawing/2014/main" id="{E11B09E6-90F5-4DE7-8938-1E737693A913}"/>
            </a:ext>
          </a:extLst>
        </xdr:cNvPr>
        <xdr:cNvSpPr/>
      </xdr:nvSpPr>
      <xdr:spPr>
        <a:xfrm>
          <a:off x="13652500" y="6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72917</xdr:rowOff>
    </xdr:from>
    <xdr:ext cx="469744" cy="259045"/>
    <xdr:sp macro="" textlink="">
      <xdr:nvSpPr>
        <xdr:cNvPr id="545" name="テキスト ボックス 544">
          <a:extLst>
            <a:ext uri="{FF2B5EF4-FFF2-40B4-BE49-F238E27FC236}">
              <a16:creationId xmlns:a16="http://schemas.microsoft.com/office/drawing/2014/main" id="{6D8C3DAA-D3CD-444E-9B31-9A5D00F0018F}"/>
            </a:ext>
          </a:extLst>
        </xdr:cNvPr>
        <xdr:cNvSpPr txBox="1"/>
      </xdr:nvSpPr>
      <xdr:spPr>
        <a:xfrm>
          <a:off x="13468428" y="6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162839</xdr:rowOff>
    </xdr:from>
    <xdr:to>
      <xdr:col>67</xdr:col>
      <xdr:colOff>101600</xdr:colOff>
      <xdr:row>39</xdr:row>
      <xdr:rowOff>92989</xdr:rowOff>
    </xdr:to>
    <xdr:sp macro="" textlink="">
      <xdr:nvSpPr>
        <xdr:cNvPr id="546" name="楕円 545">
          <a:extLst>
            <a:ext uri="{FF2B5EF4-FFF2-40B4-BE49-F238E27FC236}">
              <a16:creationId xmlns:a16="http://schemas.microsoft.com/office/drawing/2014/main" id="{3C9AB25C-D55B-48F3-802C-43B6DA1629B9}"/>
            </a:ext>
          </a:extLst>
        </xdr:cNvPr>
        <xdr:cNvSpPr/>
      </xdr:nvSpPr>
      <xdr:spPr>
        <a:xfrm>
          <a:off x="12763500" y="66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84116</xdr:rowOff>
    </xdr:from>
    <xdr:ext cx="469744" cy="259045"/>
    <xdr:sp macro="" textlink="">
      <xdr:nvSpPr>
        <xdr:cNvPr id="547" name="テキスト ボックス 546">
          <a:extLst>
            <a:ext uri="{FF2B5EF4-FFF2-40B4-BE49-F238E27FC236}">
              <a16:creationId xmlns:a16="http://schemas.microsoft.com/office/drawing/2014/main" id="{881EFBA3-8A1A-403A-BE45-6714568A4029}"/>
            </a:ext>
          </a:extLst>
        </xdr:cNvPr>
        <xdr:cNvSpPr txBox="1"/>
      </xdr:nvSpPr>
      <xdr:spPr>
        <a:xfrm>
          <a:off x="12579428" y="677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87497F39-A30F-4AB2-8BF9-437385BE8E5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4F79285F-13D4-4F5B-8E55-F570DFB62A6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BA91840D-750B-4736-989B-7674B9A1E2F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376DCB7F-24A4-49D3-BDA8-149BE5CB96F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80025515-1A03-4ACA-A6C9-60A59E1E94F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8E42465F-709B-4CC2-A1CE-B39D2DB4E36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7615CA2A-2C35-4E53-9564-D7FB4FC98A8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6B54703D-37B8-4D8F-9507-3F9F8D2B068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560BF74C-DEFC-4F01-A61B-0843F3706C1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6D00BA2F-9A6B-4297-8279-4E0C9139D14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882CB562-3E96-46EE-9464-132A77F6077C}"/>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76EF16E9-FF59-4554-8152-390259E40F49}"/>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A158F536-8009-4EAF-A409-C48C24F7A73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1D23122F-AC13-4888-84E0-322E85B66D4D}"/>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B9E2EB0D-F891-461C-A269-BEDA2E55A57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DBB13FCC-3F78-4C4B-9868-BAF598EF8345}"/>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4CDE30D2-C61B-4802-8881-9CA432242DAD}"/>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CCFC2F0C-6BC4-4092-B697-E6CA14F4D5E1}"/>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7B672E5A-0C9F-4F3D-8998-8210DBDE065E}"/>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A9C1E03B-1C4F-4263-AE76-F502187A4833}"/>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BB7BDDB-4BB6-4095-AB61-37100AFED06D}"/>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AE67C859-FC4F-4EE4-A16E-F9865EA3070E}"/>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48FD2D53-8456-4CDB-B31A-D72343D970CE}"/>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B2CBF6C0-FA21-4DAA-97FD-A3FD73DC955B}"/>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8D754DF-C1F3-4555-8548-E1FEB410518C}"/>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3707F99-A00C-4173-85B5-78533384B28C}"/>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4438DFA2-1542-41B4-9536-5EA10FDE77A9}"/>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400DCFA5-6552-4553-81E6-95826E1DC2BA}"/>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BC2B6382-0BDB-406E-B7A5-1A3C9887E9E6}"/>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FCD88397-5D4B-4BAF-9206-BA4D3B4718F2}"/>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4D0FA870-C8E5-489B-B44F-FAE2A950F9C7}"/>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745779D8-8D6E-4D35-9BAF-6291FB7CD115}"/>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8A9EEA0F-64BF-4B23-B6F7-C26C9C57E1D3}"/>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B2ECD85D-D52A-43F2-AC5A-AC333D14A4FA}"/>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6BD8829D-2F4F-4F9E-9BD9-183B110A880C}"/>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2E4D7DA3-2A44-41E3-B5D0-4527CC7ADF3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95934256-62C7-417E-A98B-E2B9546B997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9330ED15-B555-469A-B1F2-460CED47514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B1B426F3-2F59-44F5-9919-181A9047B64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99B5D309-A7F5-4247-A368-1748FB45C2D7}"/>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DBAF0719-06EB-4578-A8B3-A5FDBC0E24FD}"/>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D8DD7BD7-489A-49DD-8B73-D5D79B21812E}"/>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7ABE8010-E326-4E16-973D-58BE75973CA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584A4E59-9938-4123-8BBB-8B66BFF162AB}"/>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85EE253E-E798-4660-B252-13D1F733FB3C}"/>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2B02D33F-317C-4B7E-9A5B-E61DDB622359}"/>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E30B8CC0-09D3-47B0-B3C2-10C9DE82EF84}"/>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10A25577-422F-46F4-BAF1-0FDBA0D163C1}"/>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6ADC1C24-D5D8-45E7-9285-D4A10E19B678}"/>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C8915CF7-B1FF-4EC9-93AA-1DFC2724B21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E4BBCE35-2C91-4A25-8D6D-3AF31BF38DE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F3EF83DA-22F6-42B9-98F7-B4C93F86E306}"/>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ACEE96DA-0414-4173-A6A6-CECCC4EAACF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F796447B-D1AA-4DBC-B639-8162DDEBBFB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AF908270-2634-4718-9598-BCCB8A8BE748}"/>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28E85E8B-A162-4AB2-B4E6-0B36DF3E3B8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5EB654A0-C0F2-4DE7-AB9A-86B9567CEFC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63DCAED-0860-480B-BD4A-45AA087C598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EFC4FFE-A94A-4D93-8467-96FDB37ED8D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CBBBBF51-1B23-4317-9BF0-84B416CD778E}"/>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D9062B6A-CB76-4F0E-B422-A704C4B64F17}"/>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629601B8-266B-43AF-A9AB-E52486DDAE63}"/>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E9FD1FAA-1F0D-4705-87CE-8D8A3852A43E}"/>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8C2448CF-4EFC-449D-AA49-FAFF4655D81E}"/>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3ABE7662-9A83-4FAC-ADF2-795AC4B834CC}"/>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28AB892B-A011-4935-88F9-5291C2D500DC}"/>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C8BE9D0D-8305-4E2B-93CC-EB846119C5BC}"/>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364AD2F2-D7A5-482A-A68F-4513A25AD21F}"/>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1897AB84-E040-4C79-858C-3E046670C8A8}"/>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94837448-C288-42E3-96DC-5526E1FB78C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DB4F8DF3-0D79-4C55-BC63-842DC2A00987}"/>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DDB97C2A-855B-4A21-B809-0DEF2103B19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A30DECD5-1118-4209-83FD-C9138FCD25E1}"/>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F82E7F86-D9EC-4547-BFD7-AFA6591456DA}"/>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45FBB283-1C5F-4D32-9C34-D3D1911AF988}"/>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CDE0A8FF-0823-46B9-B54E-F5B171D5EEE1}"/>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D7A2C0AE-784C-4599-A18A-8665A51E7C18}"/>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4239</xdr:rowOff>
    </xdr:from>
    <xdr:to>
      <xdr:col>85</xdr:col>
      <xdr:colOff>127000</xdr:colOff>
      <xdr:row>77</xdr:row>
      <xdr:rowOff>32045</xdr:rowOff>
    </xdr:to>
    <xdr:cxnSp macro="">
      <xdr:nvCxnSpPr>
        <xdr:cNvPr id="625" name="直線コネクタ 624">
          <a:extLst>
            <a:ext uri="{FF2B5EF4-FFF2-40B4-BE49-F238E27FC236}">
              <a16:creationId xmlns:a16="http://schemas.microsoft.com/office/drawing/2014/main" id="{3C894969-3377-48D2-9AB5-2DB8DF64745D}"/>
            </a:ext>
          </a:extLst>
        </xdr:cNvPr>
        <xdr:cNvCxnSpPr/>
      </xdr:nvCxnSpPr>
      <xdr:spPr>
        <a:xfrm>
          <a:off x="15481300" y="13205889"/>
          <a:ext cx="8382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a:extLst>
            <a:ext uri="{FF2B5EF4-FFF2-40B4-BE49-F238E27FC236}">
              <a16:creationId xmlns:a16="http://schemas.microsoft.com/office/drawing/2014/main" id="{30D1DF44-A739-4A3B-ADCF-D5350B250D5B}"/>
            </a:ext>
          </a:extLst>
        </xdr:cNvPr>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68A1B4E1-0884-4454-B0E6-DD20278C6A8F}"/>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159032</xdr:rowOff>
    </xdr:from>
    <xdr:to>
      <xdr:col>81</xdr:col>
      <xdr:colOff>50800</xdr:colOff>
      <xdr:row>77</xdr:row>
      <xdr:rowOff>4239</xdr:rowOff>
    </xdr:to>
    <xdr:cxnSp macro="">
      <xdr:nvCxnSpPr>
        <xdr:cNvPr id="628" name="直線コネクタ 627">
          <a:extLst>
            <a:ext uri="{FF2B5EF4-FFF2-40B4-BE49-F238E27FC236}">
              <a16:creationId xmlns:a16="http://schemas.microsoft.com/office/drawing/2014/main" id="{4186C852-4025-41A5-AC90-97652D4EEDF3}"/>
            </a:ext>
          </a:extLst>
        </xdr:cNvPr>
        <xdr:cNvCxnSpPr/>
      </xdr:nvCxnSpPr>
      <xdr:spPr>
        <a:xfrm>
          <a:off x="14592300" y="13189232"/>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26C84A9D-83A9-4C05-BCF0-62048D4A6E9A}"/>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a:extLst>
            <a:ext uri="{FF2B5EF4-FFF2-40B4-BE49-F238E27FC236}">
              <a16:creationId xmlns:a16="http://schemas.microsoft.com/office/drawing/2014/main" id="{13C5EE4D-2F7E-4DDC-A7CB-95312FD9B219}"/>
            </a:ext>
          </a:extLst>
        </xdr:cNvPr>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159032</xdr:rowOff>
    </xdr:from>
    <xdr:to>
      <xdr:col>76</xdr:col>
      <xdr:colOff>114300</xdr:colOff>
      <xdr:row>76</xdr:row>
      <xdr:rowOff>166774</xdr:rowOff>
    </xdr:to>
    <xdr:cxnSp macro="">
      <xdr:nvCxnSpPr>
        <xdr:cNvPr id="631" name="直線コネクタ 630">
          <a:extLst>
            <a:ext uri="{FF2B5EF4-FFF2-40B4-BE49-F238E27FC236}">
              <a16:creationId xmlns:a16="http://schemas.microsoft.com/office/drawing/2014/main" id="{EA88A2FB-5095-4293-8317-9D3AD6D57EA9}"/>
            </a:ext>
          </a:extLst>
        </xdr:cNvPr>
        <xdr:cNvCxnSpPr/>
      </xdr:nvCxnSpPr>
      <xdr:spPr>
        <a:xfrm flipV="1">
          <a:off x="13703300" y="13189232"/>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C07673B9-DCF0-4827-B1FB-BBC196FF9A85}"/>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90AA7ABE-C167-40EB-AC09-0A897C68C6B9}"/>
            </a:ext>
          </a:extLst>
        </xdr:cNvPr>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166774</xdr:rowOff>
    </xdr:from>
    <xdr:to>
      <xdr:col>71</xdr:col>
      <xdr:colOff>177800</xdr:colOff>
      <xdr:row>77</xdr:row>
      <xdr:rowOff>6037</xdr:rowOff>
    </xdr:to>
    <xdr:cxnSp macro="">
      <xdr:nvCxnSpPr>
        <xdr:cNvPr id="634" name="直線コネクタ 633">
          <a:extLst>
            <a:ext uri="{FF2B5EF4-FFF2-40B4-BE49-F238E27FC236}">
              <a16:creationId xmlns:a16="http://schemas.microsoft.com/office/drawing/2014/main" id="{00C46402-2185-4B56-B6BD-A3418981868D}"/>
            </a:ext>
          </a:extLst>
        </xdr:cNvPr>
        <xdr:cNvCxnSpPr/>
      </xdr:nvCxnSpPr>
      <xdr:spPr>
        <a:xfrm flipV="1">
          <a:off x="12814300" y="13196974"/>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C55B17B8-A706-4223-94DB-0581686CED45}"/>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DAFEBECA-A7DD-4978-9283-D0B65C00B8A3}"/>
            </a:ext>
          </a:extLst>
        </xdr:cNvPr>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6EA3AC28-E177-4B8F-B1A7-6AA1BF1954F4}"/>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a:extLst>
            <a:ext uri="{FF2B5EF4-FFF2-40B4-BE49-F238E27FC236}">
              <a16:creationId xmlns:a16="http://schemas.microsoft.com/office/drawing/2014/main" id="{6F0B3F94-E6AD-4CF1-A2CD-8C2C404ACDB4}"/>
            </a:ext>
          </a:extLst>
        </xdr:cNvPr>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4CB9F611-18CA-4E0F-B747-511475709B8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DD68F567-2843-4090-988D-A4C0A1DDE66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AE39C0FB-07C2-4895-AFB0-BD0E81B1249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E51C10EA-2151-40F2-A8D1-18B64CF9E05E}"/>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EB742A21-04B0-4400-90C8-5F8A6AD6978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152695</xdr:rowOff>
    </xdr:from>
    <xdr:to>
      <xdr:col>85</xdr:col>
      <xdr:colOff>177800</xdr:colOff>
      <xdr:row>77</xdr:row>
      <xdr:rowOff>82845</xdr:rowOff>
    </xdr:to>
    <xdr:sp macro="" textlink="">
      <xdr:nvSpPr>
        <xdr:cNvPr id="644" name="楕円 643">
          <a:extLst>
            <a:ext uri="{FF2B5EF4-FFF2-40B4-BE49-F238E27FC236}">
              <a16:creationId xmlns:a16="http://schemas.microsoft.com/office/drawing/2014/main" id="{2CC842C0-46EC-43DD-8807-0FD52622C294}"/>
            </a:ext>
          </a:extLst>
        </xdr:cNvPr>
        <xdr:cNvSpPr/>
      </xdr:nvSpPr>
      <xdr:spPr>
        <a:xfrm>
          <a:off x="16268700" y="131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131122</xdr:rowOff>
    </xdr:from>
    <xdr:ext cx="534377" cy="259045"/>
    <xdr:sp macro="" textlink="">
      <xdr:nvSpPr>
        <xdr:cNvPr id="645" name="公債費該当値テキスト">
          <a:extLst>
            <a:ext uri="{FF2B5EF4-FFF2-40B4-BE49-F238E27FC236}">
              <a16:creationId xmlns:a16="http://schemas.microsoft.com/office/drawing/2014/main" id="{4626E693-B383-4201-BEBA-2345F30DD2C1}"/>
            </a:ext>
          </a:extLst>
        </xdr:cNvPr>
        <xdr:cNvSpPr txBox="1"/>
      </xdr:nvSpPr>
      <xdr:spPr>
        <a:xfrm>
          <a:off x="16370300" y="1316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124889</xdr:rowOff>
    </xdr:from>
    <xdr:to>
      <xdr:col>81</xdr:col>
      <xdr:colOff>101600</xdr:colOff>
      <xdr:row>77</xdr:row>
      <xdr:rowOff>55039</xdr:rowOff>
    </xdr:to>
    <xdr:sp macro="" textlink="">
      <xdr:nvSpPr>
        <xdr:cNvPr id="646" name="楕円 645">
          <a:extLst>
            <a:ext uri="{FF2B5EF4-FFF2-40B4-BE49-F238E27FC236}">
              <a16:creationId xmlns:a16="http://schemas.microsoft.com/office/drawing/2014/main" id="{FD9BF8B4-962E-489B-9CC8-D3C3B8B960A2}"/>
            </a:ext>
          </a:extLst>
        </xdr:cNvPr>
        <xdr:cNvSpPr/>
      </xdr:nvSpPr>
      <xdr:spPr>
        <a:xfrm>
          <a:off x="15430500" y="131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46166</xdr:rowOff>
    </xdr:from>
    <xdr:ext cx="534377" cy="259045"/>
    <xdr:sp macro="" textlink="">
      <xdr:nvSpPr>
        <xdr:cNvPr id="647" name="テキスト ボックス 646">
          <a:extLst>
            <a:ext uri="{FF2B5EF4-FFF2-40B4-BE49-F238E27FC236}">
              <a16:creationId xmlns:a16="http://schemas.microsoft.com/office/drawing/2014/main" id="{0793D2F6-0BA4-4C79-8124-F37B23AF87ED}"/>
            </a:ext>
          </a:extLst>
        </xdr:cNvPr>
        <xdr:cNvSpPr txBox="1"/>
      </xdr:nvSpPr>
      <xdr:spPr>
        <a:xfrm>
          <a:off x="15214111" y="1324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108232</xdr:rowOff>
    </xdr:from>
    <xdr:to>
      <xdr:col>76</xdr:col>
      <xdr:colOff>165100</xdr:colOff>
      <xdr:row>77</xdr:row>
      <xdr:rowOff>38382</xdr:rowOff>
    </xdr:to>
    <xdr:sp macro="" textlink="">
      <xdr:nvSpPr>
        <xdr:cNvPr id="648" name="楕円 647">
          <a:extLst>
            <a:ext uri="{FF2B5EF4-FFF2-40B4-BE49-F238E27FC236}">
              <a16:creationId xmlns:a16="http://schemas.microsoft.com/office/drawing/2014/main" id="{07F979F8-A901-47A5-9EDB-A27C33E61608}"/>
            </a:ext>
          </a:extLst>
        </xdr:cNvPr>
        <xdr:cNvSpPr/>
      </xdr:nvSpPr>
      <xdr:spPr>
        <a:xfrm>
          <a:off x="14541500" y="131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29509</xdr:rowOff>
    </xdr:from>
    <xdr:ext cx="534377" cy="259045"/>
    <xdr:sp macro="" textlink="">
      <xdr:nvSpPr>
        <xdr:cNvPr id="649" name="テキスト ボックス 648">
          <a:extLst>
            <a:ext uri="{FF2B5EF4-FFF2-40B4-BE49-F238E27FC236}">
              <a16:creationId xmlns:a16="http://schemas.microsoft.com/office/drawing/2014/main" id="{D06CAA60-711A-4ACE-9415-84C2C20D5045}"/>
            </a:ext>
          </a:extLst>
        </xdr:cNvPr>
        <xdr:cNvSpPr txBox="1"/>
      </xdr:nvSpPr>
      <xdr:spPr>
        <a:xfrm>
          <a:off x="14325111" y="1323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115974</xdr:rowOff>
    </xdr:from>
    <xdr:to>
      <xdr:col>72</xdr:col>
      <xdr:colOff>38100</xdr:colOff>
      <xdr:row>77</xdr:row>
      <xdr:rowOff>46124</xdr:rowOff>
    </xdr:to>
    <xdr:sp macro="" textlink="">
      <xdr:nvSpPr>
        <xdr:cNvPr id="650" name="楕円 649">
          <a:extLst>
            <a:ext uri="{FF2B5EF4-FFF2-40B4-BE49-F238E27FC236}">
              <a16:creationId xmlns:a16="http://schemas.microsoft.com/office/drawing/2014/main" id="{D6347574-472C-4870-AEA2-C289AFE5066F}"/>
            </a:ext>
          </a:extLst>
        </xdr:cNvPr>
        <xdr:cNvSpPr/>
      </xdr:nvSpPr>
      <xdr:spPr>
        <a:xfrm>
          <a:off x="13652500" y="1314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37251</xdr:rowOff>
    </xdr:from>
    <xdr:ext cx="534377" cy="259045"/>
    <xdr:sp macro="" textlink="">
      <xdr:nvSpPr>
        <xdr:cNvPr id="651" name="テキスト ボックス 650">
          <a:extLst>
            <a:ext uri="{FF2B5EF4-FFF2-40B4-BE49-F238E27FC236}">
              <a16:creationId xmlns:a16="http://schemas.microsoft.com/office/drawing/2014/main" id="{21C18EEE-691D-4390-B646-20703A6F893D}"/>
            </a:ext>
          </a:extLst>
        </xdr:cNvPr>
        <xdr:cNvSpPr txBox="1"/>
      </xdr:nvSpPr>
      <xdr:spPr>
        <a:xfrm>
          <a:off x="13436111" y="1323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126687</xdr:rowOff>
    </xdr:from>
    <xdr:to>
      <xdr:col>67</xdr:col>
      <xdr:colOff>101600</xdr:colOff>
      <xdr:row>77</xdr:row>
      <xdr:rowOff>56837</xdr:rowOff>
    </xdr:to>
    <xdr:sp macro="" textlink="">
      <xdr:nvSpPr>
        <xdr:cNvPr id="652" name="楕円 651">
          <a:extLst>
            <a:ext uri="{FF2B5EF4-FFF2-40B4-BE49-F238E27FC236}">
              <a16:creationId xmlns:a16="http://schemas.microsoft.com/office/drawing/2014/main" id="{249F4DC6-B29B-4A05-A36A-6BA648F0FFD3}"/>
            </a:ext>
          </a:extLst>
        </xdr:cNvPr>
        <xdr:cNvSpPr/>
      </xdr:nvSpPr>
      <xdr:spPr>
        <a:xfrm>
          <a:off x="12763500" y="131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47964</xdr:rowOff>
    </xdr:from>
    <xdr:ext cx="534377" cy="259045"/>
    <xdr:sp macro="" textlink="">
      <xdr:nvSpPr>
        <xdr:cNvPr id="653" name="テキスト ボックス 652">
          <a:extLst>
            <a:ext uri="{FF2B5EF4-FFF2-40B4-BE49-F238E27FC236}">
              <a16:creationId xmlns:a16="http://schemas.microsoft.com/office/drawing/2014/main" id="{D953E2E3-50C7-46DF-B922-1C26F601F94E}"/>
            </a:ext>
          </a:extLst>
        </xdr:cNvPr>
        <xdr:cNvSpPr txBox="1"/>
      </xdr:nvSpPr>
      <xdr:spPr>
        <a:xfrm>
          <a:off x="12547111" y="132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F29A0E1E-F46F-46D5-9747-B0F3CEB4E19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8B9B6F02-3A48-4008-9930-ED6100A3001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B0FA2623-1DA5-4AD4-9B6C-2CEAB51A97D8}"/>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429DFC9-4277-468B-A2D6-F4B05E0B071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622A8106-7DDE-49A0-B985-9B29C1777F2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9B6B4D8A-A881-417F-8395-C868AF73B3A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900CA574-6B75-454F-9A12-D597AFD0FA4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EF8A65D6-71BC-49D6-AD33-76E8D22F76A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17F2BF94-742C-4244-9CF5-41683100267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33347B49-979E-4308-8B3C-9AC952CECD33}"/>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ACE263A9-4EB3-41E8-BA39-8EE879C637D5}"/>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29B9CA44-206D-405D-94FA-D84C0E35D6A9}"/>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C033544F-51B0-4688-8C6D-F70007F25D1D}"/>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F112E402-8382-4DE7-8207-14FB6FCEFF71}"/>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D25DCD40-45AE-4AA5-8829-B841F8341561}"/>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BAD50489-FA10-45B9-9788-519B2C238689}"/>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7F4017C-E1BE-4C33-98FD-A0103380A633}"/>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79A42062-B873-46A2-AA61-9280D53059D5}"/>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3DFDF180-D329-4B90-B419-48BBDEA99B0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6688233E-D533-426B-851B-AE4F0AB91FF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6945A26F-A803-48D8-8266-956A62434CC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7029EE3F-A5ED-4E33-B2DE-577BA9BF9988}"/>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501C3812-0A54-4F26-8B72-0EA495F7D5D1}"/>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1C3B4C24-4ED9-4BD2-80F0-2972305669BE}"/>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FFA7C79-7144-4B6F-A753-D311CAABBA4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18AB34FB-4D94-4DE6-A8A3-31D246493BA6}"/>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127064</xdr:rowOff>
    </xdr:from>
    <xdr:to>
      <xdr:col>85</xdr:col>
      <xdr:colOff>127000</xdr:colOff>
      <xdr:row>98</xdr:row>
      <xdr:rowOff>137387</xdr:rowOff>
    </xdr:to>
    <xdr:cxnSp macro="">
      <xdr:nvCxnSpPr>
        <xdr:cNvPr id="680" name="直線コネクタ 679">
          <a:extLst>
            <a:ext uri="{FF2B5EF4-FFF2-40B4-BE49-F238E27FC236}">
              <a16:creationId xmlns:a16="http://schemas.microsoft.com/office/drawing/2014/main" id="{B83787F6-B9B9-48E9-AE9D-88DD9ED3C86E}"/>
            </a:ext>
          </a:extLst>
        </xdr:cNvPr>
        <xdr:cNvCxnSpPr/>
      </xdr:nvCxnSpPr>
      <xdr:spPr>
        <a:xfrm>
          <a:off x="15481300" y="16929164"/>
          <a:ext cx="8382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a:extLst>
            <a:ext uri="{FF2B5EF4-FFF2-40B4-BE49-F238E27FC236}">
              <a16:creationId xmlns:a16="http://schemas.microsoft.com/office/drawing/2014/main" id="{7D3D3B3E-B25B-4070-A4AC-FF0DD2EC1F76}"/>
            </a:ext>
          </a:extLst>
        </xdr:cNvPr>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BDCDF3E6-EF8A-4787-BC92-2B87EDFC4FC8}"/>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118337</xdr:rowOff>
    </xdr:from>
    <xdr:to>
      <xdr:col>81</xdr:col>
      <xdr:colOff>50800</xdr:colOff>
      <xdr:row>98</xdr:row>
      <xdr:rowOff>127064</xdr:rowOff>
    </xdr:to>
    <xdr:cxnSp macro="">
      <xdr:nvCxnSpPr>
        <xdr:cNvPr id="683" name="直線コネクタ 682">
          <a:extLst>
            <a:ext uri="{FF2B5EF4-FFF2-40B4-BE49-F238E27FC236}">
              <a16:creationId xmlns:a16="http://schemas.microsoft.com/office/drawing/2014/main" id="{5B843006-E0AD-434B-9252-1B18084215DC}"/>
            </a:ext>
          </a:extLst>
        </xdr:cNvPr>
        <xdr:cNvCxnSpPr/>
      </xdr:nvCxnSpPr>
      <xdr:spPr>
        <a:xfrm>
          <a:off x="14592300" y="16920437"/>
          <a:ext cx="889000" cy="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7416C014-BCB9-4555-AAB4-F4F1FBC25D96}"/>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a:extLst>
            <a:ext uri="{FF2B5EF4-FFF2-40B4-BE49-F238E27FC236}">
              <a16:creationId xmlns:a16="http://schemas.microsoft.com/office/drawing/2014/main" id="{069D6663-E044-4C4C-849D-A4F793FDBE0D}"/>
            </a:ext>
          </a:extLst>
        </xdr:cNvPr>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100696</xdr:rowOff>
    </xdr:from>
    <xdr:to>
      <xdr:col>76</xdr:col>
      <xdr:colOff>114300</xdr:colOff>
      <xdr:row>98</xdr:row>
      <xdr:rowOff>118337</xdr:rowOff>
    </xdr:to>
    <xdr:cxnSp macro="">
      <xdr:nvCxnSpPr>
        <xdr:cNvPr id="686" name="直線コネクタ 685">
          <a:extLst>
            <a:ext uri="{FF2B5EF4-FFF2-40B4-BE49-F238E27FC236}">
              <a16:creationId xmlns:a16="http://schemas.microsoft.com/office/drawing/2014/main" id="{846E4CD3-39DC-4963-AF6D-BF83E908A5FB}"/>
            </a:ext>
          </a:extLst>
        </xdr:cNvPr>
        <xdr:cNvCxnSpPr/>
      </xdr:nvCxnSpPr>
      <xdr:spPr>
        <a:xfrm>
          <a:off x="13703300" y="16902796"/>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E16EED6F-DABA-4876-8355-4353ADF3BF18}"/>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AC37F90F-92B6-40DF-9D9B-83E8FD660479}"/>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100696</xdr:rowOff>
    </xdr:from>
    <xdr:to>
      <xdr:col>71</xdr:col>
      <xdr:colOff>177800</xdr:colOff>
      <xdr:row>98</xdr:row>
      <xdr:rowOff>106494</xdr:rowOff>
    </xdr:to>
    <xdr:cxnSp macro="">
      <xdr:nvCxnSpPr>
        <xdr:cNvPr id="689" name="直線コネクタ 688">
          <a:extLst>
            <a:ext uri="{FF2B5EF4-FFF2-40B4-BE49-F238E27FC236}">
              <a16:creationId xmlns:a16="http://schemas.microsoft.com/office/drawing/2014/main" id="{A04E7AF0-AE39-44EF-9976-6BC9B4BFBEA0}"/>
            </a:ext>
          </a:extLst>
        </xdr:cNvPr>
        <xdr:cNvCxnSpPr/>
      </xdr:nvCxnSpPr>
      <xdr:spPr>
        <a:xfrm flipV="1">
          <a:off x="12814300" y="16902796"/>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7E01C8F0-93BB-48D7-8169-0179F4A47B01}"/>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8DED8921-1F2D-4977-916B-2368E384564B}"/>
            </a:ext>
          </a:extLst>
        </xdr:cNvPr>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8CAA1E70-1A0C-4A07-9D3E-9D7DF58BCFB7}"/>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FC8D5E3E-285D-4A00-9F04-4D4B9B4A8847}"/>
            </a:ext>
          </a:extLst>
        </xdr:cNvPr>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6E2F8456-D19E-4222-A7F4-8597587FC9B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B9DF2164-86A2-417E-902A-F61DB920211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D15F58EB-DC84-47CA-9EBA-2C3B8342E10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E789EA0D-2EDE-42B5-9E9C-9A7E017EDBC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7731224-A9CF-4F53-8FE2-069E6C39848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86587</xdr:rowOff>
    </xdr:from>
    <xdr:to>
      <xdr:col>85</xdr:col>
      <xdr:colOff>177800</xdr:colOff>
      <xdr:row>99</xdr:row>
      <xdr:rowOff>16737</xdr:rowOff>
    </xdr:to>
    <xdr:sp macro="" textlink="">
      <xdr:nvSpPr>
        <xdr:cNvPr id="699" name="楕円 698">
          <a:extLst>
            <a:ext uri="{FF2B5EF4-FFF2-40B4-BE49-F238E27FC236}">
              <a16:creationId xmlns:a16="http://schemas.microsoft.com/office/drawing/2014/main" id="{9C3E8AC7-E54C-498A-B45C-281809E05954}"/>
            </a:ext>
          </a:extLst>
        </xdr:cNvPr>
        <xdr:cNvSpPr/>
      </xdr:nvSpPr>
      <xdr:spPr>
        <a:xfrm>
          <a:off x="16268700" y="168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1514</xdr:rowOff>
    </xdr:from>
    <xdr:ext cx="469744" cy="259045"/>
    <xdr:sp macro="" textlink="">
      <xdr:nvSpPr>
        <xdr:cNvPr id="700" name="積立金該当値テキスト">
          <a:extLst>
            <a:ext uri="{FF2B5EF4-FFF2-40B4-BE49-F238E27FC236}">
              <a16:creationId xmlns:a16="http://schemas.microsoft.com/office/drawing/2014/main" id="{125C968C-CB4A-4ECB-9DE3-CA126DD5ADAC}"/>
            </a:ext>
          </a:extLst>
        </xdr:cNvPr>
        <xdr:cNvSpPr txBox="1"/>
      </xdr:nvSpPr>
      <xdr:spPr>
        <a:xfrm>
          <a:off x="16370300" y="1680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76264</xdr:rowOff>
    </xdr:from>
    <xdr:to>
      <xdr:col>81</xdr:col>
      <xdr:colOff>101600</xdr:colOff>
      <xdr:row>99</xdr:row>
      <xdr:rowOff>6414</xdr:rowOff>
    </xdr:to>
    <xdr:sp macro="" textlink="">
      <xdr:nvSpPr>
        <xdr:cNvPr id="701" name="楕円 700">
          <a:extLst>
            <a:ext uri="{FF2B5EF4-FFF2-40B4-BE49-F238E27FC236}">
              <a16:creationId xmlns:a16="http://schemas.microsoft.com/office/drawing/2014/main" id="{EAF96449-3CF6-48EC-88C5-7A02DAB2F1EB}"/>
            </a:ext>
          </a:extLst>
        </xdr:cNvPr>
        <xdr:cNvSpPr/>
      </xdr:nvSpPr>
      <xdr:spPr>
        <a:xfrm>
          <a:off x="15430500" y="168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168991</xdr:rowOff>
    </xdr:from>
    <xdr:ext cx="469744" cy="259045"/>
    <xdr:sp macro="" textlink="">
      <xdr:nvSpPr>
        <xdr:cNvPr id="702" name="テキスト ボックス 701">
          <a:extLst>
            <a:ext uri="{FF2B5EF4-FFF2-40B4-BE49-F238E27FC236}">
              <a16:creationId xmlns:a16="http://schemas.microsoft.com/office/drawing/2014/main" id="{42B948CA-7541-4E13-933E-B2D23116FF69}"/>
            </a:ext>
          </a:extLst>
        </xdr:cNvPr>
        <xdr:cNvSpPr txBox="1"/>
      </xdr:nvSpPr>
      <xdr:spPr>
        <a:xfrm>
          <a:off x="15246428" y="169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67537</xdr:rowOff>
    </xdr:from>
    <xdr:to>
      <xdr:col>76</xdr:col>
      <xdr:colOff>165100</xdr:colOff>
      <xdr:row>98</xdr:row>
      <xdr:rowOff>169137</xdr:rowOff>
    </xdr:to>
    <xdr:sp macro="" textlink="">
      <xdr:nvSpPr>
        <xdr:cNvPr id="703" name="楕円 702">
          <a:extLst>
            <a:ext uri="{FF2B5EF4-FFF2-40B4-BE49-F238E27FC236}">
              <a16:creationId xmlns:a16="http://schemas.microsoft.com/office/drawing/2014/main" id="{79581AB6-8733-4909-B266-6A4E7FD9BCCF}"/>
            </a:ext>
          </a:extLst>
        </xdr:cNvPr>
        <xdr:cNvSpPr/>
      </xdr:nvSpPr>
      <xdr:spPr>
        <a:xfrm>
          <a:off x="14541500" y="1686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160264</xdr:rowOff>
    </xdr:from>
    <xdr:ext cx="469744" cy="259045"/>
    <xdr:sp macro="" textlink="">
      <xdr:nvSpPr>
        <xdr:cNvPr id="704" name="テキスト ボックス 703">
          <a:extLst>
            <a:ext uri="{FF2B5EF4-FFF2-40B4-BE49-F238E27FC236}">
              <a16:creationId xmlns:a16="http://schemas.microsoft.com/office/drawing/2014/main" id="{8DCA6ECC-581C-4597-9EC8-95196F774339}"/>
            </a:ext>
          </a:extLst>
        </xdr:cNvPr>
        <xdr:cNvSpPr txBox="1"/>
      </xdr:nvSpPr>
      <xdr:spPr>
        <a:xfrm>
          <a:off x="14357428" y="16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49896</xdr:rowOff>
    </xdr:from>
    <xdr:to>
      <xdr:col>72</xdr:col>
      <xdr:colOff>38100</xdr:colOff>
      <xdr:row>98</xdr:row>
      <xdr:rowOff>151496</xdr:rowOff>
    </xdr:to>
    <xdr:sp macro="" textlink="">
      <xdr:nvSpPr>
        <xdr:cNvPr id="705" name="楕円 704">
          <a:extLst>
            <a:ext uri="{FF2B5EF4-FFF2-40B4-BE49-F238E27FC236}">
              <a16:creationId xmlns:a16="http://schemas.microsoft.com/office/drawing/2014/main" id="{C83EE020-6440-48F9-B14D-567B5F823148}"/>
            </a:ext>
          </a:extLst>
        </xdr:cNvPr>
        <xdr:cNvSpPr/>
      </xdr:nvSpPr>
      <xdr:spPr>
        <a:xfrm>
          <a:off x="13652500" y="1685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142623</xdr:rowOff>
    </xdr:from>
    <xdr:ext cx="534377" cy="259045"/>
    <xdr:sp macro="" textlink="">
      <xdr:nvSpPr>
        <xdr:cNvPr id="706" name="テキスト ボックス 705">
          <a:extLst>
            <a:ext uri="{FF2B5EF4-FFF2-40B4-BE49-F238E27FC236}">
              <a16:creationId xmlns:a16="http://schemas.microsoft.com/office/drawing/2014/main" id="{C5A6345E-B427-4AA7-B414-7C1B4F17B372}"/>
            </a:ext>
          </a:extLst>
        </xdr:cNvPr>
        <xdr:cNvSpPr txBox="1"/>
      </xdr:nvSpPr>
      <xdr:spPr>
        <a:xfrm>
          <a:off x="13436111" y="1694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55694</xdr:rowOff>
    </xdr:from>
    <xdr:to>
      <xdr:col>67</xdr:col>
      <xdr:colOff>101600</xdr:colOff>
      <xdr:row>98</xdr:row>
      <xdr:rowOff>157294</xdr:rowOff>
    </xdr:to>
    <xdr:sp macro="" textlink="">
      <xdr:nvSpPr>
        <xdr:cNvPr id="707" name="楕円 706">
          <a:extLst>
            <a:ext uri="{FF2B5EF4-FFF2-40B4-BE49-F238E27FC236}">
              <a16:creationId xmlns:a16="http://schemas.microsoft.com/office/drawing/2014/main" id="{4B78B075-D38D-4996-942D-83BAA5457F30}"/>
            </a:ext>
          </a:extLst>
        </xdr:cNvPr>
        <xdr:cNvSpPr/>
      </xdr:nvSpPr>
      <xdr:spPr>
        <a:xfrm>
          <a:off x="12763500" y="168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148421</xdr:rowOff>
    </xdr:from>
    <xdr:ext cx="534377" cy="259045"/>
    <xdr:sp macro="" textlink="">
      <xdr:nvSpPr>
        <xdr:cNvPr id="708" name="テキスト ボックス 707">
          <a:extLst>
            <a:ext uri="{FF2B5EF4-FFF2-40B4-BE49-F238E27FC236}">
              <a16:creationId xmlns:a16="http://schemas.microsoft.com/office/drawing/2014/main" id="{E703BC6D-41BA-40CD-A3F3-FBF95C6E4713}"/>
            </a:ext>
          </a:extLst>
        </xdr:cNvPr>
        <xdr:cNvSpPr txBox="1"/>
      </xdr:nvSpPr>
      <xdr:spPr>
        <a:xfrm>
          <a:off x="12547111" y="1695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36E8488F-E220-4194-89E2-45AC29D1341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383CDB37-9039-4861-BBE8-90BFA87075B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ACF32C84-87D0-4085-8133-16C7FAA93BB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B13E9CA4-BFBF-43B5-B3DA-FCDC4B7C92A9}"/>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82DA73A9-E303-4681-A4E1-D5E13F3DEA0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330F25D1-65F6-4EE2-8FCE-B9F96A9143D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1C43AB8E-5FC8-4E2A-AE6B-AED96992229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D1868C62-6245-4BB3-BE37-9CA618050F7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33CB60D0-E59F-4895-B539-853D4FA05E8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23205D88-9046-4E45-8BF5-DF5DD6D3D71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355DE49F-E3B3-414B-BED2-B4F4D7DEB88D}"/>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90AFD824-D78B-4403-B72C-9B5D413B5B1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9F90EB6F-4141-47A2-A1BA-E42D7EE70E2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118640CE-7B1C-476A-84B6-F9BF283E00D3}"/>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970F4544-A765-479E-9C77-58E979E54109}"/>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35378F86-6060-4DB2-9EBB-84CF852F0A3E}"/>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74BE2B5F-F718-4088-BE1B-9B72D1726D9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56C6C275-E8BE-4236-9938-CBDAD2C5AA23}"/>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846AFF3-D01F-4404-8969-556ED17A9AA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C073C2D4-E6CA-466C-BF39-4630E31377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D7E0E167-C693-40AC-A410-9C5AD96F3AF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B8D86CA8-F2DC-428B-A051-BE96511C2B8D}"/>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D0AB017F-DF9C-4469-9FAC-15EBEC7B9A75}"/>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4020C5E6-7C82-4ED4-B779-8AA71BCA47E2}"/>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DE753BB-E105-47C7-9771-AADF53C90A56}"/>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3160EEF2-A1EE-4C51-A3C7-19949B6C7FF9}"/>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134671</xdr:rowOff>
    </xdr:from>
    <xdr:to>
      <xdr:col>116</xdr:col>
      <xdr:colOff>63500</xdr:colOff>
      <xdr:row>38</xdr:row>
      <xdr:rowOff>134762</xdr:rowOff>
    </xdr:to>
    <xdr:cxnSp macro="">
      <xdr:nvCxnSpPr>
        <xdr:cNvPr id="735" name="直線コネクタ 734">
          <a:extLst>
            <a:ext uri="{FF2B5EF4-FFF2-40B4-BE49-F238E27FC236}">
              <a16:creationId xmlns:a16="http://schemas.microsoft.com/office/drawing/2014/main" id="{C5914410-6D48-4604-8D9C-01CE7D70BC9D}"/>
            </a:ext>
          </a:extLst>
        </xdr:cNvPr>
        <xdr:cNvCxnSpPr/>
      </xdr:nvCxnSpPr>
      <xdr:spPr>
        <a:xfrm flipV="1">
          <a:off x="21323300" y="6649771"/>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1E526EDC-FA67-40B1-9A8D-8C8B0551DC7A}"/>
            </a:ext>
          </a:extLst>
        </xdr:cNvPr>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36949EA2-DA45-464A-B48B-CB86BD2930C1}"/>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134762</xdr:rowOff>
    </xdr:from>
    <xdr:to>
      <xdr:col>111</xdr:col>
      <xdr:colOff>177800</xdr:colOff>
      <xdr:row>38</xdr:row>
      <xdr:rowOff>134854</xdr:rowOff>
    </xdr:to>
    <xdr:cxnSp macro="">
      <xdr:nvCxnSpPr>
        <xdr:cNvPr id="738" name="直線コネクタ 737">
          <a:extLst>
            <a:ext uri="{FF2B5EF4-FFF2-40B4-BE49-F238E27FC236}">
              <a16:creationId xmlns:a16="http://schemas.microsoft.com/office/drawing/2014/main" id="{2F3465B4-8280-42E4-97A8-2A0BF4FCC991}"/>
            </a:ext>
          </a:extLst>
        </xdr:cNvPr>
        <xdr:cNvCxnSpPr/>
      </xdr:nvCxnSpPr>
      <xdr:spPr>
        <a:xfrm flipV="1">
          <a:off x="20434300" y="664986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961FF8BB-A6BB-4778-95C0-CA8565677764}"/>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7500EF4-6190-4E07-AC2C-8B77A6E78D36}"/>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134854</xdr:rowOff>
    </xdr:from>
    <xdr:to>
      <xdr:col>107</xdr:col>
      <xdr:colOff>50800</xdr:colOff>
      <xdr:row>38</xdr:row>
      <xdr:rowOff>134945</xdr:rowOff>
    </xdr:to>
    <xdr:cxnSp macro="">
      <xdr:nvCxnSpPr>
        <xdr:cNvPr id="741" name="直線コネクタ 740">
          <a:extLst>
            <a:ext uri="{FF2B5EF4-FFF2-40B4-BE49-F238E27FC236}">
              <a16:creationId xmlns:a16="http://schemas.microsoft.com/office/drawing/2014/main" id="{89BACBAC-7D1C-4F41-92DE-039B2BDA11CD}"/>
            </a:ext>
          </a:extLst>
        </xdr:cNvPr>
        <xdr:cNvCxnSpPr/>
      </xdr:nvCxnSpPr>
      <xdr:spPr>
        <a:xfrm flipV="1">
          <a:off x="19545300" y="664995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BFD27D20-8C0D-470E-873F-F82ADAE83168}"/>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a:extLst>
            <a:ext uri="{FF2B5EF4-FFF2-40B4-BE49-F238E27FC236}">
              <a16:creationId xmlns:a16="http://schemas.microsoft.com/office/drawing/2014/main" id="{ED15EBB7-5885-47FE-96C4-B4145230DC51}"/>
            </a:ext>
          </a:extLst>
        </xdr:cNvPr>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134762</xdr:rowOff>
    </xdr:from>
    <xdr:to>
      <xdr:col>102</xdr:col>
      <xdr:colOff>114300</xdr:colOff>
      <xdr:row>38</xdr:row>
      <xdr:rowOff>134945</xdr:rowOff>
    </xdr:to>
    <xdr:cxnSp macro="">
      <xdr:nvCxnSpPr>
        <xdr:cNvPr id="744" name="直線コネクタ 743">
          <a:extLst>
            <a:ext uri="{FF2B5EF4-FFF2-40B4-BE49-F238E27FC236}">
              <a16:creationId xmlns:a16="http://schemas.microsoft.com/office/drawing/2014/main" id="{6FAA10CA-AAAA-468D-B67C-A8E0BE6B5719}"/>
            </a:ext>
          </a:extLst>
        </xdr:cNvPr>
        <xdr:cNvCxnSpPr/>
      </xdr:nvCxnSpPr>
      <xdr:spPr>
        <a:xfrm>
          <a:off x="18656300" y="664986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79973F41-FE1F-4B35-9C49-4DA26AA37E84}"/>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A218826B-47C7-4BA7-A9E9-2E0DFCB45F98}"/>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CF21F062-004D-478D-8B51-324FB6D3D2D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4E1294EE-7B22-46C2-9E26-858797010D85}"/>
            </a:ext>
          </a:extLst>
        </xdr:cNvPr>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CEF14CEC-5287-4114-BECE-96B42A11DE4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B9B3AC24-FE28-4FFF-9CF6-848513A16123}"/>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80DE130B-C92D-4138-9554-54E4969B628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F36051E5-F09D-403C-BC2D-C81698E57CE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86AA8F8E-2775-451E-BE2B-9398F6E3CBE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83871</xdr:rowOff>
    </xdr:from>
    <xdr:to>
      <xdr:col>116</xdr:col>
      <xdr:colOff>114300</xdr:colOff>
      <xdr:row>39</xdr:row>
      <xdr:rowOff>14021</xdr:rowOff>
    </xdr:to>
    <xdr:sp macro="" textlink="">
      <xdr:nvSpPr>
        <xdr:cNvPr id="754" name="楕円 753">
          <a:extLst>
            <a:ext uri="{FF2B5EF4-FFF2-40B4-BE49-F238E27FC236}">
              <a16:creationId xmlns:a16="http://schemas.microsoft.com/office/drawing/2014/main" id="{AC4A3FAD-B3EE-4367-B713-7DCAE84CA47F}"/>
            </a:ext>
          </a:extLst>
        </xdr:cNvPr>
        <xdr:cNvSpPr/>
      </xdr:nvSpPr>
      <xdr:spPr>
        <a:xfrm>
          <a:off x="221107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170248</xdr:rowOff>
    </xdr:from>
    <xdr:ext cx="313932" cy="259045"/>
    <xdr:sp macro="" textlink="">
      <xdr:nvSpPr>
        <xdr:cNvPr id="755" name="投資及び出資金該当値テキスト">
          <a:extLst>
            <a:ext uri="{FF2B5EF4-FFF2-40B4-BE49-F238E27FC236}">
              <a16:creationId xmlns:a16="http://schemas.microsoft.com/office/drawing/2014/main" id="{EE4CF59B-D8DC-457F-8380-B53353B5591B}"/>
            </a:ext>
          </a:extLst>
        </xdr:cNvPr>
        <xdr:cNvSpPr txBox="1"/>
      </xdr:nvSpPr>
      <xdr:spPr>
        <a:xfrm>
          <a:off x="22212300" y="651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83962</xdr:rowOff>
    </xdr:from>
    <xdr:to>
      <xdr:col>112</xdr:col>
      <xdr:colOff>38100</xdr:colOff>
      <xdr:row>39</xdr:row>
      <xdr:rowOff>14112</xdr:rowOff>
    </xdr:to>
    <xdr:sp macro="" textlink="">
      <xdr:nvSpPr>
        <xdr:cNvPr id="756" name="楕円 755">
          <a:extLst>
            <a:ext uri="{FF2B5EF4-FFF2-40B4-BE49-F238E27FC236}">
              <a16:creationId xmlns:a16="http://schemas.microsoft.com/office/drawing/2014/main" id="{32BBC142-4C83-4C6E-B418-9BAA0CC4A055}"/>
            </a:ext>
          </a:extLst>
        </xdr:cNvPr>
        <xdr:cNvSpPr/>
      </xdr:nvSpPr>
      <xdr:spPr>
        <a:xfrm>
          <a:off x="21272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5239</xdr:rowOff>
    </xdr:from>
    <xdr:ext cx="313932" cy="259045"/>
    <xdr:sp macro="" textlink="">
      <xdr:nvSpPr>
        <xdr:cNvPr id="757" name="テキスト ボックス 756">
          <a:extLst>
            <a:ext uri="{FF2B5EF4-FFF2-40B4-BE49-F238E27FC236}">
              <a16:creationId xmlns:a16="http://schemas.microsoft.com/office/drawing/2014/main" id="{43DF5F58-626A-4FB4-8288-DEA09AE6018C}"/>
            </a:ext>
          </a:extLst>
        </xdr:cNvPr>
        <xdr:cNvSpPr txBox="1"/>
      </xdr:nvSpPr>
      <xdr:spPr>
        <a:xfrm>
          <a:off x="21166333" y="6691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84054</xdr:rowOff>
    </xdr:from>
    <xdr:to>
      <xdr:col>107</xdr:col>
      <xdr:colOff>101600</xdr:colOff>
      <xdr:row>39</xdr:row>
      <xdr:rowOff>14204</xdr:rowOff>
    </xdr:to>
    <xdr:sp macro="" textlink="">
      <xdr:nvSpPr>
        <xdr:cNvPr id="758" name="楕円 757">
          <a:extLst>
            <a:ext uri="{FF2B5EF4-FFF2-40B4-BE49-F238E27FC236}">
              <a16:creationId xmlns:a16="http://schemas.microsoft.com/office/drawing/2014/main" id="{4C16DDA0-997A-4483-91EC-D3688E24E745}"/>
            </a:ext>
          </a:extLst>
        </xdr:cNvPr>
        <xdr:cNvSpPr/>
      </xdr:nvSpPr>
      <xdr:spPr>
        <a:xfrm>
          <a:off x="20383500" y="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5331</xdr:rowOff>
    </xdr:from>
    <xdr:ext cx="313932" cy="259045"/>
    <xdr:sp macro="" textlink="">
      <xdr:nvSpPr>
        <xdr:cNvPr id="759" name="テキスト ボックス 758">
          <a:extLst>
            <a:ext uri="{FF2B5EF4-FFF2-40B4-BE49-F238E27FC236}">
              <a16:creationId xmlns:a16="http://schemas.microsoft.com/office/drawing/2014/main" id="{57D7535D-1473-4640-BA28-4A3A85C77863}"/>
            </a:ext>
          </a:extLst>
        </xdr:cNvPr>
        <xdr:cNvSpPr txBox="1"/>
      </xdr:nvSpPr>
      <xdr:spPr>
        <a:xfrm>
          <a:off x="20277333" y="6691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84145</xdr:rowOff>
    </xdr:from>
    <xdr:to>
      <xdr:col>102</xdr:col>
      <xdr:colOff>165100</xdr:colOff>
      <xdr:row>39</xdr:row>
      <xdr:rowOff>14295</xdr:rowOff>
    </xdr:to>
    <xdr:sp macro="" textlink="">
      <xdr:nvSpPr>
        <xdr:cNvPr id="760" name="楕円 759">
          <a:extLst>
            <a:ext uri="{FF2B5EF4-FFF2-40B4-BE49-F238E27FC236}">
              <a16:creationId xmlns:a16="http://schemas.microsoft.com/office/drawing/2014/main" id="{2010F556-5BA8-4F2B-9C4F-DA80C95AD5C3}"/>
            </a:ext>
          </a:extLst>
        </xdr:cNvPr>
        <xdr:cNvSpPr/>
      </xdr:nvSpPr>
      <xdr:spPr>
        <a:xfrm>
          <a:off x="19494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5422</xdr:rowOff>
    </xdr:from>
    <xdr:ext cx="313932" cy="259045"/>
    <xdr:sp macro="" textlink="">
      <xdr:nvSpPr>
        <xdr:cNvPr id="761" name="テキスト ボックス 760">
          <a:extLst>
            <a:ext uri="{FF2B5EF4-FFF2-40B4-BE49-F238E27FC236}">
              <a16:creationId xmlns:a16="http://schemas.microsoft.com/office/drawing/2014/main" id="{D2BFEEE1-9E7C-4778-AD36-ECDD2ADF8644}"/>
            </a:ext>
          </a:extLst>
        </xdr:cNvPr>
        <xdr:cNvSpPr txBox="1"/>
      </xdr:nvSpPr>
      <xdr:spPr>
        <a:xfrm>
          <a:off x="19388333" y="669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83962</xdr:rowOff>
    </xdr:from>
    <xdr:to>
      <xdr:col>98</xdr:col>
      <xdr:colOff>38100</xdr:colOff>
      <xdr:row>39</xdr:row>
      <xdr:rowOff>14112</xdr:rowOff>
    </xdr:to>
    <xdr:sp macro="" textlink="">
      <xdr:nvSpPr>
        <xdr:cNvPr id="762" name="楕円 761">
          <a:extLst>
            <a:ext uri="{FF2B5EF4-FFF2-40B4-BE49-F238E27FC236}">
              <a16:creationId xmlns:a16="http://schemas.microsoft.com/office/drawing/2014/main" id="{9B62C04C-FFCF-43DF-A087-B7105B668229}"/>
            </a:ext>
          </a:extLst>
        </xdr:cNvPr>
        <xdr:cNvSpPr/>
      </xdr:nvSpPr>
      <xdr:spPr>
        <a:xfrm>
          <a:off x="18605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5239</xdr:rowOff>
    </xdr:from>
    <xdr:ext cx="313932" cy="259045"/>
    <xdr:sp macro="" textlink="">
      <xdr:nvSpPr>
        <xdr:cNvPr id="763" name="テキスト ボックス 762">
          <a:extLst>
            <a:ext uri="{FF2B5EF4-FFF2-40B4-BE49-F238E27FC236}">
              <a16:creationId xmlns:a16="http://schemas.microsoft.com/office/drawing/2014/main" id="{7E59F488-3467-4AF7-B229-C7140912B877}"/>
            </a:ext>
          </a:extLst>
        </xdr:cNvPr>
        <xdr:cNvSpPr txBox="1"/>
      </xdr:nvSpPr>
      <xdr:spPr>
        <a:xfrm>
          <a:off x="18499333" y="6691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A91E59F4-0739-41A6-BB0D-166D6368804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6FAA19A0-5979-4175-B51D-6FD45F01DE3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A103A91-139C-4205-B120-CA3C1746D5D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C76985CD-1933-45B5-B253-3A175360B12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1F3EC1DF-7317-4503-B738-4FFB45194BD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B900F1F0-7FFC-4627-B68C-A29F2100511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D0AAE7C1-9C86-43A3-8476-ED0D59FF724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FE92F787-5017-4664-8D49-A6CD4091D4F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63353AF2-BC0B-4293-8134-D05B9B4FD6D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16C4ACE1-EC0E-4725-B7E9-622A23554C9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55C6676C-FB72-45F5-A2CE-662FA9960F35}"/>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4577C012-2226-42EE-8902-83A2BFEF9B26}"/>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6345BC5B-BE1B-401B-AD18-05E7AF2DA1B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67D29A68-6C46-4900-8C3B-E7CFC406330A}"/>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CE47534B-9648-47EC-8D58-108E82ACC389}"/>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6122982-6568-447F-9757-5EE30D3EC3E3}"/>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CF35D0-0CBC-4BD3-9441-6F9E7F5BDC41}"/>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AB67BBC9-CDCB-4F46-8FB0-4C1D7D6BB774}"/>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CD3647F2-49E7-44A5-B12E-1619B80995C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5B28F93E-A6F4-4262-87B2-65C77A97609B}"/>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E6EDA4F-D07C-457E-BFF7-FDB4CE49C97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F07FD21C-D3CA-451D-891E-6A70312FD7B8}"/>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CAE02C2F-A778-411F-8725-AA1CCCDF0485}"/>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30779243-D121-426F-AB09-D1C11C66022E}"/>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A7C5AB04-4B53-4F65-A4AA-18251D2DEC12}"/>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3899F3EA-0062-4B67-89A1-C111EFD73BCF}"/>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101021</xdr:rowOff>
    </xdr:from>
    <xdr:to>
      <xdr:col>116</xdr:col>
      <xdr:colOff>63500</xdr:colOff>
      <xdr:row>58</xdr:row>
      <xdr:rowOff>102095</xdr:rowOff>
    </xdr:to>
    <xdr:cxnSp macro="">
      <xdr:nvCxnSpPr>
        <xdr:cNvPr id="790" name="直線コネクタ 789">
          <a:extLst>
            <a:ext uri="{FF2B5EF4-FFF2-40B4-BE49-F238E27FC236}">
              <a16:creationId xmlns:a16="http://schemas.microsoft.com/office/drawing/2014/main" id="{7B323411-5294-4244-812B-154D440FFA3A}"/>
            </a:ext>
          </a:extLst>
        </xdr:cNvPr>
        <xdr:cNvCxnSpPr/>
      </xdr:nvCxnSpPr>
      <xdr:spPr>
        <a:xfrm flipV="1">
          <a:off x="21323300" y="10045121"/>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66F9319F-5F4C-457E-A250-6FB0F138BE8E}"/>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3B738FB0-356A-4FE5-82ED-CAE0B9FCF9A2}"/>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102095</xdr:rowOff>
    </xdr:from>
    <xdr:to>
      <xdr:col>111</xdr:col>
      <xdr:colOff>177800</xdr:colOff>
      <xdr:row>58</xdr:row>
      <xdr:rowOff>102484</xdr:rowOff>
    </xdr:to>
    <xdr:cxnSp macro="">
      <xdr:nvCxnSpPr>
        <xdr:cNvPr id="793" name="直線コネクタ 792">
          <a:extLst>
            <a:ext uri="{FF2B5EF4-FFF2-40B4-BE49-F238E27FC236}">
              <a16:creationId xmlns:a16="http://schemas.microsoft.com/office/drawing/2014/main" id="{0CA80590-8E07-4135-B942-3EEBF06DA1E2}"/>
            </a:ext>
          </a:extLst>
        </xdr:cNvPr>
        <xdr:cNvCxnSpPr/>
      </xdr:nvCxnSpPr>
      <xdr:spPr>
        <a:xfrm flipV="1">
          <a:off x="20434300" y="10046195"/>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B4E84F8C-712B-4C18-B59C-814D7AB52E99}"/>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3F90EE26-E93F-4018-9402-94D4CBFE0381}"/>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102484</xdr:rowOff>
    </xdr:from>
    <xdr:to>
      <xdr:col>107</xdr:col>
      <xdr:colOff>50800</xdr:colOff>
      <xdr:row>58</xdr:row>
      <xdr:rowOff>102919</xdr:rowOff>
    </xdr:to>
    <xdr:cxnSp macro="">
      <xdr:nvCxnSpPr>
        <xdr:cNvPr id="796" name="直線コネクタ 795">
          <a:extLst>
            <a:ext uri="{FF2B5EF4-FFF2-40B4-BE49-F238E27FC236}">
              <a16:creationId xmlns:a16="http://schemas.microsoft.com/office/drawing/2014/main" id="{EE65212B-0D69-42BE-8FB3-5A97BD3DD45E}"/>
            </a:ext>
          </a:extLst>
        </xdr:cNvPr>
        <xdr:cNvCxnSpPr/>
      </xdr:nvCxnSpPr>
      <xdr:spPr>
        <a:xfrm flipV="1">
          <a:off x="19545300" y="10046584"/>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40F19B58-CBA7-4A14-8F43-0B561E37A69A}"/>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40602475-C149-4E6E-B5CC-470CEE058B75}"/>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102919</xdr:rowOff>
    </xdr:from>
    <xdr:to>
      <xdr:col>102</xdr:col>
      <xdr:colOff>114300</xdr:colOff>
      <xdr:row>58</xdr:row>
      <xdr:rowOff>104130</xdr:rowOff>
    </xdr:to>
    <xdr:cxnSp macro="">
      <xdr:nvCxnSpPr>
        <xdr:cNvPr id="799" name="直線コネクタ 798">
          <a:extLst>
            <a:ext uri="{FF2B5EF4-FFF2-40B4-BE49-F238E27FC236}">
              <a16:creationId xmlns:a16="http://schemas.microsoft.com/office/drawing/2014/main" id="{1473DE61-1E04-447E-ADCF-E82BA57132B7}"/>
            </a:ext>
          </a:extLst>
        </xdr:cNvPr>
        <xdr:cNvCxnSpPr/>
      </xdr:nvCxnSpPr>
      <xdr:spPr>
        <a:xfrm flipV="1">
          <a:off x="18656300" y="10047019"/>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3372F3AD-1D58-4D0A-A07D-0487FC7CA402}"/>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658C2171-1CED-4712-83E4-6CA90E14B0E0}"/>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FD5103D5-A832-4CCC-8742-C1DBF2E3ED62}"/>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B89F0F1D-47E3-44C8-8C5E-D8B9097ECBE5}"/>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C77903DD-0DC6-4B17-B12E-8A3E5AC1CC4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CEB6C4DC-A578-44BF-9704-E4BC87419D7F}"/>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6D047C57-B2AB-4E7F-9DF5-81BDD6E6C50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F8080D28-4132-45C9-8B7F-7D1DCFD0EB9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925813A2-D96B-4D77-83F7-308CD402088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50221</xdr:rowOff>
    </xdr:from>
    <xdr:to>
      <xdr:col>116</xdr:col>
      <xdr:colOff>114300</xdr:colOff>
      <xdr:row>58</xdr:row>
      <xdr:rowOff>151821</xdr:rowOff>
    </xdr:to>
    <xdr:sp macro="" textlink="">
      <xdr:nvSpPr>
        <xdr:cNvPr id="809" name="楕円 808">
          <a:extLst>
            <a:ext uri="{FF2B5EF4-FFF2-40B4-BE49-F238E27FC236}">
              <a16:creationId xmlns:a16="http://schemas.microsoft.com/office/drawing/2014/main" id="{8CEDCDF8-DDFD-4E02-B289-88D5052B26AE}"/>
            </a:ext>
          </a:extLst>
        </xdr:cNvPr>
        <xdr:cNvSpPr/>
      </xdr:nvSpPr>
      <xdr:spPr>
        <a:xfrm>
          <a:off x="22110700" y="999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136598</xdr:rowOff>
    </xdr:from>
    <xdr:ext cx="469744" cy="259045"/>
    <xdr:sp macro="" textlink="">
      <xdr:nvSpPr>
        <xdr:cNvPr id="810" name="貸付金該当値テキスト">
          <a:extLst>
            <a:ext uri="{FF2B5EF4-FFF2-40B4-BE49-F238E27FC236}">
              <a16:creationId xmlns:a16="http://schemas.microsoft.com/office/drawing/2014/main" id="{CEFB2778-1746-4159-BCBD-734F42BA8CC3}"/>
            </a:ext>
          </a:extLst>
        </xdr:cNvPr>
        <xdr:cNvSpPr txBox="1"/>
      </xdr:nvSpPr>
      <xdr:spPr>
        <a:xfrm>
          <a:off x="22212300" y="990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51295</xdr:rowOff>
    </xdr:from>
    <xdr:to>
      <xdr:col>112</xdr:col>
      <xdr:colOff>38100</xdr:colOff>
      <xdr:row>58</xdr:row>
      <xdr:rowOff>152895</xdr:rowOff>
    </xdr:to>
    <xdr:sp macro="" textlink="">
      <xdr:nvSpPr>
        <xdr:cNvPr id="811" name="楕円 810">
          <a:extLst>
            <a:ext uri="{FF2B5EF4-FFF2-40B4-BE49-F238E27FC236}">
              <a16:creationId xmlns:a16="http://schemas.microsoft.com/office/drawing/2014/main" id="{5148C8B8-517B-4A88-A7B7-DF9A7720047A}"/>
            </a:ext>
          </a:extLst>
        </xdr:cNvPr>
        <xdr:cNvSpPr/>
      </xdr:nvSpPr>
      <xdr:spPr>
        <a:xfrm>
          <a:off x="21272500" y="99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144022</xdr:rowOff>
    </xdr:from>
    <xdr:ext cx="469744" cy="259045"/>
    <xdr:sp macro="" textlink="">
      <xdr:nvSpPr>
        <xdr:cNvPr id="812" name="テキスト ボックス 811">
          <a:extLst>
            <a:ext uri="{FF2B5EF4-FFF2-40B4-BE49-F238E27FC236}">
              <a16:creationId xmlns:a16="http://schemas.microsoft.com/office/drawing/2014/main" id="{555074FE-F1A7-424C-B7BA-8E8C05C48477}"/>
            </a:ext>
          </a:extLst>
        </xdr:cNvPr>
        <xdr:cNvSpPr txBox="1"/>
      </xdr:nvSpPr>
      <xdr:spPr>
        <a:xfrm>
          <a:off x="21088428" y="100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51684</xdr:rowOff>
    </xdr:from>
    <xdr:to>
      <xdr:col>107</xdr:col>
      <xdr:colOff>101600</xdr:colOff>
      <xdr:row>58</xdr:row>
      <xdr:rowOff>153284</xdr:rowOff>
    </xdr:to>
    <xdr:sp macro="" textlink="">
      <xdr:nvSpPr>
        <xdr:cNvPr id="813" name="楕円 812">
          <a:extLst>
            <a:ext uri="{FF2B5EF4-FFF2-40B4-BE49-F238E27FC236}">
              <a16:creationId xmlns:a16="http://schemas.microsoft.com/office/drawing/2014/main" id="{335329F9-7CC7-4EB7-8A9C-9F2B9A61CE77}"/>
            </a:ext>
          </a:extLst>
        </xdr:cNvPr>
        <xdr:cNvSpPr/>
      </xdr:nvSpPr>
      <xdr:spPr>
        <a:xfrm>
          <a:off x="20383500" y="99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144411</xdr:rowOff>
    </xdr:from>
    <xdr:ext cx="469744" cy="259045"/>
    <xdr:sp macro="" textlink="">
      <xdr:nvSpPr>
        <xdr:cNvPr id="814" name="テキスト ボックス 813">
          <a:extLst>
            <a:ext uri="{FF2B5EF4-FFF2-40B4-BE49-F238E27FC236}">
              <a16:creationId xmlns:a16="http://schemas.microsoft.com/office/drawing/2014/main" id="{CBEC22DF-0EA1-4BE0-92D4-0EF381123285}"/>
            </a:ext>
          </a:extLst>
        </xdr:cNvPr>
        <xdr:cNvSpPr txBox="1"/>
      </xdr:nvSpPr>
      <xdr:spPr>
        <a:xfrm>
          <a:off x="20199428" y="100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52119</xdr:rowOff>
    </xdr:from>
    <xdr:to>
      <xdr:col>102</xdr:col>
      <xdr:colOff>165100</xdr:colOff>
      <xdr:row>58</xdr:row>
      <xdr:rowOff>153719</xdr:rowOff>
    </xdr:to>
    <xdr:sp macro="" textlink="">
      <xdr:nvSpPr>
        <xdr:cNvPr id="815" name="楕円 814">
          <a:extLst>
            <a:ext uri="{FF2B5EF4-FFF2-40B4-BE49-F238E27FC236}">
              <a16:creationId xmlns:a16="http://schemas.microsoft.com/office/drawing/2014/main" id="{3FAED3B9-0197-4F6C-AF75-B8904983BA87}"/>
            </a:ext>
          </a:extLst>
        </xdr:cNvPr>
        <xdr:cNvSpPr/>
      </xdr:nvSpPr>
      <xdr:spPr>
        <a:xfrm>
          <a:off x="19494500" y="99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144846</xdr:rowOff>
    </xdr:from>
    <xdr:ext cx="469744" cy="259045"/>
    <xdr:sp macro="" textlink="">
      <xdr:nvSpPr>
        <xdr:cNvPr id="816" name="テキスト ボックス 815">
          <a:extLst>
            <a:ext uri="{FF2B5EF4-FFF2-40B4-BE49-F238E27FC236}">
              <a16:creationId xmlns:a16="http://schemas.microsoft.com/office/drawing/2014/main" id="{D653C8AE-AD21-45AE-90E9-87DD74D09F7D}"/>
            </a:ext>
          </a:extLst>
        </xdr:cNvPr>
        <xdr:cNvSpPr txBox="1"/>
      </xdr:nvSpPr>
      <xdr:spPr>
        <a:xfrm>
          <a:off x="19310428" y="1008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53330</xdr:rowOff>
    </xdr:from>
    <xdr:to>
      <xdr:col>98</xdr:col>
      <xdr:colOff>38100</xdr:colOff>
      <xdr:row>58</xdr:row>
      <xdr:rowOff>154930</xdr:rowOff>
    </xdr:to>
    <xdr:sp macro="" textlink="">
      <xdr:nvSpPr>
        <xdr:cNvPr id="817" name="楕円 816">
          <a:extLst>
            <a:ext uri="{FF2B5EF4-FFF2-40B4-BE49-F238E27FC236}">
              <a16:creationId xmlns:a16="http://schemas.microsoft.com/office/drawing/2014/main" id="{8D185A13-3E0E-4036-B424-37F5CE11F79A}"/>
            </a:ext>
          </a:extLst>
        </xdr:cNvPr>
        <xdr:cNvSpPr/>
      </xdr:nvSpPr>
      <xdr:spPr>
        <a:xfrm>
          <a:off x="18605500" y="99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146057</xdr:rowOff>
    </xdr:from>
    <xdr:ext cx="469744" cy="259045"/>
    <xdr:sp macro="" textlink="">
      <xdr:nvSpPr>
        <xdr:cNvPr id="818" name="テキスト ボックス 817">
          <a:extLst>
            <a:ext uri="{FF2B5EF4-FFF2-40B4-BE49-F238E27FC236}">
              <a16:creationId xmlns:a16="http://schemas.microsoft.com/office/drawing/2014/main" id="{A2F11500-7238-4BC9-9F88-4FC7E1AB9272}"/>
            </a:ext>
          </a:extLst>
        </xdr:cNvPr>
        <xdr:cNvSpPr txBox="1"/>
      </xdr:nvSpPr>
      <xdr:spPr>
        <a:xfrm>
          <a:off x="18421428" y="1009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BA7412CB-A887-44B9-9E42-147B61EB9A4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E3FA9A08-3279-47AC-855F-9A3A01D704DB}"/>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798F4237-9FD8-411E-A07C-555DF9A458CB}"/>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2A28695A-E58A-44FE-B8B6-D4EB7CAA9AD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A0D044A5-C009-4746-A7E1-28A3F97F4F24}"/>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60B40F-DD96-46A2-B430-488A34DA5CA4}"/>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2CF84F25-D81A-4D98-9025-21F9E636703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88650A21-C5A2-4BAE-BDBF-5B1CF1B55AF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B805D9F-F2A4-4927-A39D-793DA31CE68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BA98D33D-1E5A-4DAB-B296-A343905BEEE9}"/>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128DB961-7205-47B8-BD6C-EC2E9A876A93}"/>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5588DFB3-23FB-4095-A81D-2F52CA6E1CBD}"/>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D46D8D83-4C42-4746-A531-3CD6257FA2BB}"/>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998A1090-C115-4B67-967C-B1706F629586}"/>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75C52B8E-F162-4899-81ED-FC584A21ECB4}"/>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A505C332-3B09-4114-879E-A9B6B8F21254}"/>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AD9BBA84-822A-454F-9B51-0C8E82D441E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17AEA327-3F01-4F94-9F66-3A0F09694376}"/>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D315CAD7-54E4-43F9-84E4-8013D335473A}"/>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3AF3F384-48E7-4B12-A1D0-D6ADC9C43A33}"/>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EDA632FE-03CE-4780-A44E-CD8B4E0A0B04}"/>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337B32D3-0712-4930-8B57-E69BE084B7AC}"/>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6E65258E-6F0B-4A01-9D34-43037EFAF0AA}"/>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5DFAD0F2-5F57-4A84-A033-CF28CF57D329}"/>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C5CF921B-0FEA-4FC6-801C-295AF52C823B}"/>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A5217579-E2FA-40BF-A009-44FB149E61C7}"/>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C02910EF-B1E0-4A42-AC64-ABD8BF4B8F07}"/>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120497</xdr:rowOff>
    </xdr:from>
    <xdr:to>
      <xdr:col>116</xdr:col>
      <xdr:colOff>63500</xdr:colOff>
      <xdr:row>74</xdr:row>
      <xdr:rowOff>42972</xdr:rowOff>
    </xdr:to>
    <xdr:cxnSp macro="">
      <xdr:nvCxnSpPr>
        <xdr:cNvPr id="846" name="直線コネクタ 845">
          <a:extLst>
            <a:ext uri="{FF2B5EF4-FFF2-40B4-BE49-F238E27FC236}">
              <a16:creationId xmlns:a16="http://schemas.microsoft.com/office/drawing/2014/main" id="{02EA4F3E-7ED2-4027-AEE5-DAEEE0D7DA33}"/>
            </a:ext>
          </a:extLst>
        </xdr:cNvPr>
        <xdr:cNvCxnSpPr/>
      </xdr:nvCxnSpPr>
      <xdr:spPr>
        <a:xfrm flipV="1">
          <a:off x="21323300" y="12636347"/>
          <a:ext cx="838200" cy="9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130268</xdr:rowOff>
    </xdr:from>
    <xdr:ext cx="534377" cy="259045"/>
    <xdr:sp macro="" textlink="">
      <xdr:nvSpPr>
        <xdr:cNvPr id="847" name="繰出金平均値テキスト">
          <a:extLst>
            <a:ext uri="{FF2B5EF4-FFF2-40B4-BE49-F238E27FC236}">
              <a16:creationId xmlns:a16="http://schemas.microsoft.com/office/drawing/2014/main" id="{98C70D40-FA4F-444D-B1AD-C6C1EB538A62}"/>
            </a:ext>
          </a:extLst>
        </xdr:cNvPr>
        <xdr:cNvSpPr txBox="1"/>
      </xdr:nvSpPr>
      <xdr:spPr>
        <a:xfrm>
          <a:off x="22212300" y="1281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D9B6F7E9-948A-441A-827C-B0C4C92AB4E1}"/>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42972</xdr:rowOff>
    </xdr:from>
    <xdr:to>
      <xdr:col>111</xdr:col>
      <xdr:colOff>177800</xdr:colOff>
      <xdr:row>74</xdr:row>
      <xdr:rowOff>63363</xdr:rowOff>
    </xdr:to>
    <xdr:cxnSp macro="">
      <xdr:nvCxnSpPr>
        <xdr:cNvPr id="849" name="直線コネクタ 848">
          <a:extLst>
            <a:ext uri="{FF2B5EF4-FFF2-40B4-BE49-F238E27FC236}">
              <a16:creationId xmlns:a16="http://schemas.microsoft.com/office/drawing/2014/main" id="{E5C624BD-8044-4DE3-861D-A28416745DD7}"/>
            </a:ext>
          </a:extLst>
        </xdr:cNvPr>
        <xdr:cNvCxnSpPr/>
      </xdr:nvCxnSpPr>
      <xdr:spPr>
        <a:xfrm flipV="1">
          <a:off x="20434300" y="12730272"/>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30E3C7EB-199B-47A2-A50E-F7AC7129B417}"/>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30918</xdr:rowOff>
    </xdr:from>
    <xdr:ext cx="534377" cy="259045"/>
    <xdr:sp macro="" textlink="">
      <xdr:nvSpPr>
        <xdr:cNvPr id="851" name="テキスト ボックス 850">
          <a:extLst>
            <a:ext uri="{FF2B5EF4-FFF2-40B4-BE49-F238E27FC236}">
              <a16:creationId xmlns:a16="http://schemas.microsoft.com/office/drawing/2014/main" id="{1D3AB40C-90FD-4BC2-82DF-2E04D8EAA611}"/>
            </a:ext>
          </a:extLst>
        </xdr:cNvPr>
        <xdr:cNvSpPr txBox="1"/>
      </xdr:nvSpPr>
      <xdr:spPr>
        <a:xfrm>
          <a:off x="21056111" y="128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63363</xdr:rowOff>
    </xdr:from>
    <xdr:to>
      <xdr:col>107</xdr:col>
      <xdr:colOff>50800</xdr:colOff>
      <xdr:row>74</xdr:row>
      <xdr:rowOff>134655</xdr:rowOff>
    </xdr:to>
    <xdr:cxnSp macro="">
      <xdr:nvCxnSpPr>
        <xdr:cNvPr id="852" name="直線コネクタ 851">
          <a:extLst>
            <a:ext uri="{FF2B5EF4-FFF2-40B4-BE49-F238E27FC236}">
              <a16:creationId xmlns:a16="http://schemas.microsoft.com/office/drawing/2014/main" id="{9DF245D4-F472-4F00-8AA1-D24E5E697A5E}"/>
            </a:ext>
          </a:extLst>
        </xdr:cNvPr>
        <xdr:cNvCxnSpPr/>
      </xdr:nvCxnSpPr>
      <xdr:spPr>
        <a:xfrm flipV="1">
          <a:off x="19545300" y="12750663"/>
          <a:ext cx="889000" cy="7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49E7CF0C-A563-4DE1-8444-BA77ECD40C0C}"/>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38768</xdr:rowOff>
    </xdr:from>
    <xdr:ext cx="534377" cy="259045"/>
    <xdr:sp macro="" textlink="">
      <xdr:nvSpPr>
        <xdr:cNvPr id="854" name="テキスト ボックス 853">
          <a:extLst>
            <a:ext uri="{FF2B5EF4-FFF2-40B4-BE49-F238E27FC236}">
              <a16:creationId xmlns:a16="http://schemas.microsoft.com/office/drawing/2014/main" id="{B6379EA6-E64F-4C34-9347-16E34621ED6E}"/>
            </a:ext>
          </a:extLst>
        </xdr:cNvPr>
        <xdr:cNvSpPr txBox="1"/>
      </xdr:nvSpPr>
      <xdr:spPr>
        <a:xfrm>
          <a:off x="20167111" y="128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134655</xdr:rowOff>
    </xdr:from>
    <xdr:to>
      <xdr:col>102</xdr:col>
      <xdr:colOff>114300</xdr:colOff>
      <xdr:row>74</xdr:row>
      <xdr:rowOff>138146</xdr:rowOff>
    </xdr:to>
    <xdr:cxnSp macro="">
      <xdr:nvCxnSpPr>
        <xdr:cNvPr id="855" name="直線コネクタ 854">
          <a:extLst>
            <a:ext uri="{FF2B5EF4-FFF2-40B4-BE49-F238E27FC236}">
              <a16:creationId xmlns:a16="http://schemas.microsoft.com/office/drawing/2014/main" id="{0440A2BE-C7F9-46D5-A056-EB5F87CDF1FC}"/>
            </a:ext>
          </a:extLst>
        </xdr:cNvPr>
        <xdr:cNvCxnSpPr/>
      </xdr:nvCxnSpPr>
      <xdr:spPr>
        <a:xfrm flipV="1">
          <a:off x="18656300" y="12821955"/>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9AF5D893-3C4E-4016-8EFB-C9C50A8DEE9F}"/>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20022</xdr:rowOff>
    </xdr:from>
    <xdr:ext cx="534377" cy="259045"/>
    <xdr:sp macro="" textlink="">
      <xdr:nvSpPr>
        <xdr:cNvPr id="857" name="テキスト ボックス 856">
          <a:extLst>
            <a:ext uri="{FF2B5EF4-FFF2-40B4-BE49-F238E27FC236}">
              <a16:creationId xmlns:a16="http://schemas.microsoft.com/office/drawing/2014/main" id="{78C7D3CA-8730-42F3-9957-8C0DE08E157D}"/>
            </a:ext>
          </a:extLst>
        </xdr:cNvPr>
        <xdr:cNvSpPr txBox="1"/>
      </xdr:nvSpPr>
      <xdr:spPr>
        <a:xfrm>
          <a:off x="19278111" y="128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7689FC1-FCE7-447F-B5A1-4B56D20BB792}"/>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35643</xdr:rowOff>
    </xdr:from>
    <xdr:ext cx="534377" cy="259045"/>
    <xdr:sp macro="" textlink="">
      <xdr:nvSpPr>
        <xdr:cNvPr id="859" name="テキスト ボックス 858">
          <a:extLst>
            <a:ext uri="{FF2B5EF4-FFF2-40B4-BE49-F238E27FC236}">
              <a16:creationId xmlns:a16="http://schemas.microsoft.com/office/drawing/2014/main" id="{16D14289-CB21-4722-AB4E-E1FDB5A27550}"/>
            </a:ext>
          </a:extLst>
        </xdr:cNvPr>
        <xdr:cNvSpPr txBox="1"/>
      </xdr:nvSpPr>
      <xdr:spPr>
        <a:xfrm>
          <a:off x="18389111" y="12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50F8076C-7E46-4499-AFD5-B05C8BB8FBC9}"/>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3C227A20-C0B4-40ED-9EB7-74625DEE4A7C}"/>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359D11DE-3E60-4FB0-8044-12B1FE41898C}"/>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3E2B6AB7-CCCA-41D4-86DD-21B94622A7EF}"/>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4E2FF5B8-AF22-41C0-9B4C-E71C58531371}"/>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69697</xdr:rowOff>
    </xdr:from>
    <xdr:to>
      <xdr:col>116</xdr:col>
      <xdr:colOff>114300</xdr:colOff>
      <xdr:row>73</xdr:row>
      <xdr:rowOff>171297</xdr:rowOff>
    </xdr:to>
    <xdr:sp macro="" textlink="">
      <xdr:nvSpPr>
        <xdr:cNvPr id="865" name="楕円 864">
          <a:extLst>
            <a:ext uri="{FF2B5EF4-FFF2-40B4-BE49-F238E27FC236}">
              <a16:creationId xmlns:a16="http://schemas.microsoft.com/office/drawing/2014/main" id="{02475076-E283-4766-9C8D-D89B88226BB1}"/>
            </a:ext>
          </a:extLst>
        </xdr:cNvPr>
        <xdr:cNvSpPr/>
      </xdr:nvSpPr>
      <xdr:spPr>
        <a:xfrm>
          <a:off x="22110700" y="125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92574</xdr:rowOff>
    </xdr:from>
    <xdr:ext cx="534377" cy="259045"/>
    <xdr:sp macro="" textlink="">
      <xdr:nvSpPr>
        <xdr:cNvPr id="866" name="繰出金該当値テキスト">
          <a:extLst>
            <a:ext uri="{FF2B5EF4-FFF2-40B4-BE49-F238E27FC236}">
              <a16:creationId xmlns:a16="http://schemas.microsoft.com/office/drawing/2014/main" id="{B462B5D2-B5EF-4F6C-99D3-F0E553EA7267}"/>
            </a:ext>
          </a:extLst>
        </xdr:cNvPr>
        <xdr:cNvSpPr txBox="1"/>
      </xdr:nvSpPr>
      <xdr:spPr>
        <a:xfrm>
          <a:off x="22212300" y="124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163622</xdr:rowOff>
    </xdr:from>
    <xdr:to>
      <xdr:col>112</xdr:col>
      <xdr:colOff>38100</xdr:colOff>
      <xdr:row>74</xdr:row>
      <xdr:rowOff>93772</xdr:rowOff>
    </xdr:to>
    <xdr:sp macro="" textlink="">
      <xdr:nvSpPr>
        <xdr:cNvPr id="867" name="楕円 866">
          <a:extLst>
            <a:ext uri="{FF2B5EF4-FFF2-40B4-BE49-F238E27FC236}">
              <a16:creationId xmlns:a16="http://schemas.microsoft.com/office/drawing/2014/main" id="{E3D1A3FF-BD62-4FDD-BB4F-A082C99DEAD9}"/>
            </a:ext>
          </a:extLst>
        </xdr:cNvPr>
        <xdr:cNvSpPr/>
      </xdr:nvSpPr>
      <xdr:spPr>
        <a:xfrm>
          <a:off x="21272500" y="126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110299</xdr:rowOff>
    </xdr:from>
    <xdr:ext cx="534377" cy="259045"/>
    <xdr:sp macro="" textlink="">
      <xdr:nvSpPr>
        <xdr:cNvPr id="868" name="テキスト ボックス 867">
          <a:extLst>
            <a:ext uri="{FF2B5EF4-FFF2-40B4-BE49-F238E27FC236}">
              <a16:creationId xmlns:a16="http://schemas.microsoft.com/office/drawing/2014/main" id="{1B2747D3-B93E-4C91-96F7-069C1CD046A1}"/>
            </a:ext>
          </a:extLst>
        </xdr:cNvPr>
        <xdr:cNvSpPr txBox="1"/>
      </xdr:nvSpPr>
      <xdr:spPr>
        <a:xfrm>
          <a:off x="21056111" y="1245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12563</xdr:rowOff>
    </xdr:from>
    <xdr:to>
      <xdr:col>107</xdr:col>
      <xdr:colOff>101600</xdr:colOff>
      <xdr:row>74</xdr:row>
      <xdr:rowOff>114163</xdr:rowOff>
    </xdr:to>
    <xdr:sp macro="" textlink="">
      <xdr:nvSpPr>
        <xdr:cNvPr id="869" name="楕円 868">
          <a:extLst>
            <a:ext uri="{FF2B5EF4-FFF2-40B4-BE49-F238E27FC236}">
              <a16:creationId xmlns:a16="http://schemas.microsoft.com/office/drawing/2014/main" id="{4F419386-1A2B-4C81-B1D5-39880993B1DF}"/>
            </a:ext>
          </a:extLst>
        </xdr:cNvPr>
        <xdr:cNvSpPr/>
      </xdr:nvSpPr>
      <xdr:spPr>
        <a:xfrm>
          <a:off x="20383500" y="126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130690</xdr:rowOff>
    </xdr:from>
    <xdr:ext cx="534377" cy="259045"/>
    <xdr:sp macro="" textlink="">
      <xdr:nvSpPr>
        <xdr:cNvPr id="870" name="テキスト ボックス 869">
          <a:extLst>
            <a:ext uri="{FF2B5EF4-FFF2-40B4-BE49-F238E27FC236}">
              <a16:creationId xmlns:a16="http://schemas.microsoft.com/office/drawing/2014/main" id="{85827C8B-48CA-4EC0-87CF-A251F6AFB7E0}"/>
            </a:ext>
          </a:extLst>
        </xdr:cNvPr>
        <xdr:cNvSpPr txBox="1"/>
      </xdr:nvSpPr>
      <xdr:spPr>
        <a:xfrm>
          <a:off x="20167111" y="1247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83855</xdr:rowOff>
    </xdr:from>
    <xdr:to>
      <xdr:col>102</xdr:col>
      <xdr:colOff>165100</xdr:colOff>
      <xdr:row>75</xdr:row>
      <xdr:rowOff>14005</xdr:rowOff>
    </xdr:to>
    <xdr:sp macro="" textlink="">
      <xdr:nvSpPr>
        <xdr:cNvPr id="871" name="楕円 870">
          <a:extLst>
            <a:ext uri="{FF2B5EF4-FFF2-40B4-BE49-F238E27FC236}">
              <a16:creationId xmlns:a16="http://schemas.microsoft.com/office/drawing/2014/main" id="{26F4947D-9EFE-49FB-8ECB-475DAFC1CDCF}"/>
            </a:ext>
          </a:extLst>
        </xdr:cNvPr>
        <xdr:cNvSpPr/>
      </xdr:nvSpPr>
      <xdr:spPr>
        <a:xfrm>
          <a:off x="19494500" y="127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30532</xdr:rowOff>
    </xdr:from>
    <xdr:ext cx="534377" cy="259045"/>
    <xdr:sp macro="" textlink="">
      <xdr:nvSpPr>
        <xdr:cNvPr id="872" name="テキスト ボックス 871">
          <a:extLst>
            <a:ext uri="{FF2B5EF4-FFF2-40B4-BE49-F238E27FC236}">
              <a16:creationId xmlns:a16="http://schemas.microsoft.com/office/drawing/2014/main" id="{4BDC5F74-6F3B-4864-A6BB-5D0AEDA4236A}"/>
            </a:ext>
          </a:extLst>
        </xdr:cNvPr>
        <xdr:cNvSpPr txBox="1"/>
      </xdr:nvSpPr>
      <xdr:spPr>
        <a:xfrm>
          <a:off x="19278111" y="1254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87346</xdr:rowOff>
    </xdr:from>
    <xdr:to>
      <xdr:col>98</xdr:col>
      <xdr:colOff>38100</xdr:colOff>
      <xdr:row>75</xdr:row>
      <xdr:rowOff>17496</xdr:rowOff>
    </xdr:to>
    <xdr:sp macro="" textlink="">
      <xdr:nvSpPr>
        <xdr:cNvPr id="873" name="楕円 872">
          <a:extLst>
            <a:ext uri="{FF2B5EF4-FFF2-40B4-BE49-F238E27FC236}">
              <a16:creationId xmlns:a16="http://schemas.microsoft.com/office/drawing/2014/main" id="{6CD529C1-A051-43C2-8DC7-45B87B61B87F}"/>
            </a:ext>
          </a:extLst>
        </xdr:cNvPr>
        <xdr:cNvSpPr/>
      </xdr:nvSpPr>
      <xdr:spPr>
        <a:xfrm>
          <a:off x="18605500" y="127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34023</xdr:rowOff>
    </xdr:from>
    <xdr:ext cx="534377" cy="259045"/>
    <xdr:sp macro="" textlink="">
      <xdr:nvSpPr>
        <xdr:cNvPr id="874" name="テキスト ボックス 873">
          <a:extLst>
            <a:ext uri="{FF2B5EF4-FFF2-40B4-BE49-F238E27FC236}">
              <a16:creationId xmlns:a16="http://schemas.microsoft.com/office/drawing/2014/main" id="{638F975B-F4D6-4948-A80D-4CAEC1AA2686}"/>
            </a:ext>
          </a:extLst>
        </xdr:cNvPr>
        <xdr:cNvSpPr txBox="1"/>
      </xdr:nvSpPr>
      <xdr:spPr>
        <a:xfrm>
          <a:off x="18389111" y="125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D48C68D-270A-4798-A46A-597C489D427F}"/>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1B81EF5E-52ED-49B4-AEE5-D8748FC9462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525449FD-F649-4D17-8D67-DEBC451F2B9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6F366341-832C-4B4F-A814-2811EA868338}"/>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E0C46F49-873E-48D8-9BE5-6B41BCC82C68}"/>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40CEED06-1081-45A7-B580-4C291EF71A54}"/>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8B850A3B-3AE4-414F-A445-6DF9ED632B4A}"/>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48049820-0157-4357-85AF-8CB4D236A55B}"/>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5E4C729D-E1E9-47EC-BC6F-790164108F1D}"/>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DDB39F7C-050D-498F-9D3E-4442EB92BD5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4EB5BAA1-CB56-40F4-A55C-25B341BE6CA5}"/>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73D7CC9-D05F-49BA-A76D-103D3C351DED}"/>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5883CAD0-874C-4624-8C87-BD9889F4B973}"/>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51C88D2F-0A89-476B-814F-88B9807B5375}"/>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9E23BB9B-471F-49E6-94D9-F72EB1C90F93}"/>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921551D5-7EDC-4B90-86CC-2E2FC7D390E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225F6077-480D-42DE-90CB-407836882B41}"/>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72BAA39E-1801-40A6-BB66-D6B17FBBFCAF}"/>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4A7F2C71-BEEC-4474-AD84-F103C5671E9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A1D9E852-A851-4C55-9D0A-77A004B8435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60080071-E793-4A09-9B2A-ED494F906CB8}"/>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F4E30E53-4FF2-4FB1-9D32-E725449EB6B8}"/>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6B423347-6C3A-46C8-9C27-A50605F631B6}"/>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3C736D8E-EB62-48C1-8F40-82154A4F9A9A}"/>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230DD141-F961-400D-B93C-936814F33BF7}"/>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F4AD9BAF-3AAA-4DAA-9E11-B631ED3605B7}"/>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274B77C2-7B29-401C-BE57-3F0C45F29975}"/>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216EDB98-BE82-4F2B-937B-02736CB4B8ED}"/>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3F38916C-2BE8-4016-B363-8328F075805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2EDD20B-C289-4DCD-A7BA-BC8A0FC877B9}"/>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4859739-D5BD-4266-99A1-E1D28FC3DC72}"/>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BABA7CC3-D6E5-4852-BD02-0BC7AE060C1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CD283CE5-B0DC-47EE-90D2-F6D60324D0C1}"/>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CD048C11-2909-4613-B2A1-E3368C52C7CB}"/>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1B50821-5F0D-4A05-85CE-EDD68A255932}"/>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90F164B-F19C-4AA4-9E35-07ED8D32472C}"/>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502AB8E5-C91A-4206-B679-2E516D1343AE}"/>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402437FE-2D85-43D5-86D9-B38BFD80EC9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1F923404-ABA7-41E1-8481-82BA5C52F509}"/>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9EB960B4-CC8E-40C9-BC2E-8F5EDBE0E66D}"/>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8477CD56-3C8D-4C2F-8150-A01F99F780A3}"/>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D7217AF0-4F62-448B-B9E1-B26C9053E037}"/>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C6041921-F9AF-450F-B413-7FF2C869F093}"/>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C8433D66-9655-4AF2-B646-21B01C42822B}"/>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131C7CAF-D0A7-4248-A62D-A58C04CD0FC5}"/>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F6AF07FC-4198-429C-BED8-33AD50A3C554}"/>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A62664C1-0772-4B9F-8CEF-6B502A9B440A}"/>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348D44E6-D590-45C7-B462-DAF78D3D2B8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DFD5159C-B0EF-4043-A6CA-D28BA7B3EB32}"/>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F8DC29D7-FB64-40A2-AC51-03D6B0DEAE8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BAC385D1-228A-4E31-9C5E-131FE071997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63BBE24C-16A9-4A10-86E3-C66D199AF82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職員数の伸びがあるものの、職員の若年化の影響もあり、経年変化はほぼ横ばいといった状況で推移している。類似団体平均との比較においても、ほぼ同様の経年変化をしていることから、当町特有の要因はほとんどないことと考えている。また、全国平均や青森県平均よりは高水準であるものの類似団体比較ではコストを抑えている状況にあるとい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扶助費については人口減少等の影響もあり、住民一人当たりの金額が増加傾向にある。町では人口減少・少子化対策として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年度から独自で始めた保育料の完全無償化</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や医療費の無償化等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、町負担の増と事業効果、国の動向等を見極めて事業を実施していく必要がある。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を主とした投資的経費は当町において、これまで対症療法型の維持管理を主体とし、新設・更新・大規模改修等を控えてきたためこれまで低水準で推移してきたが、昨今問題が顕在化している公共施設等の老朽化は当町においても喫緊の課題であ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年度以降は更新整備を中心に経費が増加している状況であり、平成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年度については類似団体平均を超えた。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消防庁舎と防災無線の更新が増えることで、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今後も増加すること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予想されるが、公共施設等総合管理計画等を踏まえた中長期的な視点から安全とコストのバランスを考えた投資が必要であると考える。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繰出金については介護保険事業を中心に社会保障に係る特別会計への繰出金や整備が進む下水道事業への繰出金等が増加傾向にあり、また補助費等においては、病院事業への繰出しが繰出基準の見直しに伴い増加していることから、今後の高止まりが懸念され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維持補修費については、小雪の影響から除排雪経費が一時的に減少したものであり、今後も天候に左右されるものである。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EA9346-1B1C-401F-A987-4CC199A3DF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96B2BEC-8A16-4451-B862-A49352A48E2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F002DDA-9280-45C4-A8F5-D7FC58D8ADB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4DD24A0-5032-4B45-8D32-D7CD75F176A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ECFE0C-98DD-4897-A709-6B8D5AEC81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46383F-4B8A-4CA0-9783-72E9480DD8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CE3D5F-54B7-48D6-9606-F9E5C84EDA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077628-7168-4424-92F4-B7A27CFD0E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6BFD44-742F-493F-98DF-DDC656D6234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856E7C4-090F-46E3-87A3-9EBBE70DA2B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10,874
10,833
217.09
7,030,227
6,866,444
161,636
4,108,618
6,163,249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94A3DC-C060-48BC-AD6E-C4E38F0C059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74F4E71-71EE-4158-BB2B-4D1B0024CE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D999AB-1342-47D0-9C97-8DE42E9EDA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B40B3E-2954-4B79-B2C1-E6FA031CEB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0F804C-0A08-4DA7-BCD7-AA939C6FFEA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0931FEC-BE25-4DF1-9B8A-6689C94BC4C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478D657-DE97-416B-A112-511E55FDDFB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3644FE-8225-42E6-A043-36CC6214302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EC82109-BFA1-4F65-8275-A1B4E1F356E6}"/>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8013A5-D468-4F3C-9DAF-B3A63B983C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8FFFC3D-E687-43AD-8BBF-73787650554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C364F3E-8597-4372-A277-63F112BDF62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B6839E0-4CA7-413C-95DF-0A2416B5B70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7478EFD-39FA-4CDE-94A2-287ACBE4546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E72329-E3DA-4826-B263-B8E53371ED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B1D89F8-A667-47A0-84C6-B1B55462305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334664-A060-484D-87F1-56BCCC3475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E35FC94-D470-43A9-97A9-24B5E85C9B9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D541535-5013-445E-A204-853563F4941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D2FE532-313C-4F9B-B14C-6F059D1B989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79517C8-EB60-40C2-A428-1059BA9083B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2B7799D-7FBD-4D3F-AFB1-8E7DFC7285B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405ACDD-2BF5-4239-931B-98FD4FAD814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22C55EF-B53A-43D7-8A6A-3BAA1D25B6A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073CF36-C969-435E-AA93-4C496CBD506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7B34224-3829-42FB-AAB3-B2328C9DBA9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6941D76-DA90-4548-AEBB-027F29DDA52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C632B52-1035-4131-B2BD-965E7489E9C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A4AA6F7-EDED-470D-A42F-242D470912A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580DC3D-739C-4BF8-B2AB-605AA405943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3312359F-0496-4CC9-A574-A4BF72FA38B3}"/>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2461F6D1-54CD-43A4-A929-6253840849A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4341BFEE-AF79-4A2F-9239-7094F4846D8A}"/>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39581E9F-2361-4E17-8DEC-6A16F1F54A7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CC38E07-2EAB-4918-BE5B-210FD0733CE9}"/>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A3421C60-D93E-4ABA-AF17-3E761E991FE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CD88B80D-CA46-4D85-A8FE-57A19501049E}"/>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4B943BD4-929F-4F7D-A0B7-6B1D0964EC3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73B7644D-3742-44BE-9EC7-4456CBE04EBA}"/>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AB0A8EB1-022D-4ADA-8968-436A76F961B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42D275C6-0986-439F-9353-682A03FC815D}"/>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30CE97BF-6678-4B5D-8E1F-E2E31C9588F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2A97FF24-9118-4ECF-94CE-163C641AFA69}"/>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71E83F6D-75DE-451D-A736-07704A92FB3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a:extLst>
            <a:ext uri="{FF2B5EF4-FFF2-40B4-BE49-F238E27FC236}">
              <a16:creationId xmlns:a16="http://schemas.microsoft.com/office/drawing/2014/main" id="{742FFB20-10F9-4593-ADBC-A3381981F544}"/>
            </a:ext>
          </a:extLst>
        </xdr:cNvPr>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a:extLst>
            <a:ext uri="{FF2B5EF4-FFF2-40B4-BE49-F238E27FC236}">
              <a16:creationId xmlns:a16="http://schemas.microsoft.com/office/drawing/2014/main" id="{D17ABCC3-B8ED-428C-AB33-B617FCB7BD51}"/>
            </a:ext>
          </a:extLst>
        </xdr:cNvPr>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a:extLst>
            <a:ext uri="{FF2B5EF4-FFF2-40B4-BE49-F238E27FC236}">
              <a16:creationId xmlns:a16="http://schemas.microsoft.com/office/drawing/2014/main" id="{B003581E-B562-4365-8656-5213D36A011A}"/>
            </a:ext>
          </a:extLst>
        </xdr:cNvPr>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a:extLst>
            <a:ext uri="{FF2B5EF4-FFF2-40B4-BE49-F238E27FC236}">
              <a16:creationId xmlns:a16="http://schemas.microsoft.com/office/drawing/2014/main" id="{519C107D-8452-4380-8251-85140858BE55}"/>
            </a:ext>
          </a:extLst>
        </xdr:cNvPr>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a:extLst>
            <a:ext uri="{FF2B5EF4-FFF2-40B4-BE49-F238E27FC236}">
              <a16:creationId xmlns:a16="http://schemas.microsoft.com/office/drawing/2014/main" id="{969E1E64-2E09-4F82-B94F-1FDF94F2FF3F}"/>
            </a:ext>
          </a:extLst>
        </xdr:cNvPr>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31115</xdr:rowOff>
    </xdr:from>
    <xdr:to>
      <xdr:col>24</xdr:col>
      <xdr:colOff>63500</xdr:colOff>
      <xdr:row>34</xdr:row>
      <xdr:rowOff>68072</xdr:rowOff>
    </xdr:to>
    <xdr:cxnSp macro="">
      <xdr:nvCxnSpPr>
        <xdr:cNvPr id="61" name="直線コネクタ 60">
          <a:extLst>
            <a:ext uri="{FF2B5EF4-FFF2-40B4-BE49-F238E27FC236}">
              <a16:creationId xmlns:a16="http://schemas.microsoft.com/office/drawing/2014/main" id="{ADDCD6EB-F16A-4CB6-9177-D3D3878A4372}"/>
            </a:ext>
          </a:extLst>
        </xdr:cNvPr>
        <xdr:cNvCxnSpPr/>
      </xdr:nvCxnSpPr>
      <xdr:spPr>
        <a:xfrm>
          <a:off x="3797300" y="5860415"/>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a:extLst>
            <a:ext uri="{FF2B5EF4-FFF2-40B4-BE49-F238E27FC236}">
              <a16:creationId xmlns:a16="http://schemas.microsoft.com/office/drawing/2014/main" id="{E8D2D064-6E90-4284-876A-D56AF22DB118}"/>
            </a:ext>
          </a:extLst>
        </xdr:cNvPr>
        <xdr:cNvSpPr txBox="1"/>
      </xdr:nvSpPr>
      <xdr:spPr>
        <a:xfrm>
          <a:off x="4686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a:extLst>
            <a:ext uri="{FF2B5EF4-FFF2-40B4-BE49-F238E27FC236}">
              <a16:creationId xmlns:a16="http://schemas.microsoft.com/office/drawing/2014/main" id="{98AB30D3-713F-40F1-B059-97E389522EDC}"/>
            </a:ext>
          </a:extLst>
        </xdr:cNvPr>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31115</xdr:rowOff>
    </xdr:from>
    <xdr:to>
      <xdr:col>19</xdr:col>
      <xdr:colOff>177800</xdr:colOff>
      <xdr:row>34</xdr:row>
      <xdr:rowOff>81026</xdr:rowOff>
    </xdr:to>
    <xdr:cxnSp macro="">
      <xdr:nvCxnSpPr>
        <xdr:cNvPr id="64" name="直線コネクタ 63">
          <a:extLst>
            <a:ext uri="{FF2B5EF4-FFF2-40B4-BE49-F238E27FC236}">
              <a16:creationId xmlns:a16="http://schemas.microsoft.com/office/drawing/2014/main" id="{D48C2598-D16C-4D78-94D0-784C1D8DD0EA}"/>
            </a:ext>
          </a:extLst>
        </xdr:cNvPr>
        <xdr:cNvCxnSpPr/>
      </xdr:nvCxnSpPr>
      <xdr:spPr>
        <a:xfrm flipV="1">
          <a:off x="2908300" y="5860415"/>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a:extLst>
            <a:ext uri="{FF2B5EF4-FFF2-40B4-BE49-F238E27FC236}">
              <a16:creationId xmlns:a16="http://schemas.microsoft.com/office/drawing/2014/main" id="{345FFB7C-17DD-4984-9FE3-0464CBE33110}"/>
            </a:ext>
          </a:extLst>
        </xdr:cNvPr>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a:extLst>
            <a:ext uri="{FF2B5EF4-FFF2-40B4-BE49-F238E27FC236}">
              <a16:creationId xmlns:a16="http://schemas.microsoft.com/office/drawing/2014/main" id="{05AFE94F-D2FF-4732-B28A-35B795A62558}"/>
            </a:ext>
          </a:extLst>
        </xdr:cNvPr>
        <xdr:cNvSpPr txBox="1"/>
      </xdr:nvSpPr>
      <xdr:spPr>
        <a:xfrm>
          <a:off x="3562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81026</xdr:rowOff>
    </xdr:from>
    <xdr:to>
      <xdr:col>15</xdr:col>
      <xdr:colOff>50800</xdr:colOff>
      <xdr:row>34</xdr:row>
      <xdr:rowOff>167894</xdr:rowOff>
    </xdr:to>
    <xdr:cxnSp macro="">
      <xdr:nvCxnSpPr>
        <xdr:cNvPr id="67" name="直線コネクタ 66">
          <a:extLst>
            <a:ext uri="{FF2B5EF4-FFF2-40B4-BE49-F238E27FC236}">
              <a16:creationId xmlns:a16="http://schemas.microsoft.com/office/drawing/2014/main" id="{A8FB7A39-8A5E-4DA0-BDDC-9598294E12C4}"/>
            </a:ext>
          </a:extLst>
        </xdr:cNvPr>
        <xdr:cNvCxnSpPr/>
      </xdr:nvCxnSpPr>
      <xdr:spPr>
        <a:xfrm flipV="1">
          <a:off x="2019300" y="591032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a:extLst>
            <a:ext uri="{FF2B5EF4-FFF2-40B4-BE49-F238E27FC236}">
              <a16:creationId xmlns:a16="http://schemas.microsoft.com/office/drawing/2014/main" id="{10C85A65-1CD9-4096-BF52-9C72240297A8}"/>
            </a:ext>
          </a:extLst>
        </xdr:cNvPr>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69" name="テキスト ボックス 68">
          <a:extLst>
            <a:ext uri="{FF2B5EF4-FFF2-40B4-BE49-F238E27FC236}">
              <a16:creationId xmlns:a16="http://schemas.microsoft.com/office/drawing/2014/main" id="{F5329A46-E150-4076-9537-31410474956F}"/>
            </a:ext>
          </a:extLst>
        </xdr:cNvPr>
        <xdr:cNvSpPr txBox="1"/>
      </xdr:nvSpPr>
      <xdr:spPr>
        <a:xfrm>
          <a:off x="2673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106934</xdr:rowOff>
    </xdr:from>
    <xdr:to>
      <xdr:col>10</xdr:col>
      <xdr:colOff>114300</xdr:colOff>
      <xdr:row>34</xdr:row>
      <xdr:rowOff>167894</xdr:rowOff>
    </xdr:to>
    <xdr:cxnSp macro="">
      <xdr:nvCxnSpPr>
        <xdr:cNvPr id="70" name="直線コネクタ 69">
          <a:extLst>
            <a:ext uri="{FF2B5EF4-FFF2-40B4-BE49-F238E27FC236}">
              <a16:creationId xmlns:a16="http://schemas.microsoft.com/office/drawing/2014/main" id="{49D77723-DA99-4BCC-B9ED-44A61DA15441}"/>
            </a:ext>
          </a:extLst>
        </xdr:cNvPr>
        <xdr:cNvCxnSpPr/>
      </xdr:nvCxnSpPr>
      <xdr:spPr>
        <a:xfrm>
          <a:off x="1130300" y="5764784"/>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a:extLst>
            <a:ext uri="{FF2B5EF4-FFF2-40B4-BE49-F238E27FC236}">
              <a16:creationId xmlns:a16="http://schemas.microsoft.com/office/drawing/2014/main" id="{431CA585-36CD-42A5-BCDC-EF82D5BA959A}"/>
            </a:ext>
          </a:extLst>
        </xdr:cNvPr>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a:extLst>
            <a:ext uri="{FF2B5EF4-FFF2-40B4-BE49-F238E27FC236}">
              <a16:creationId xmlns:a16="http://schemas.microsoft.com/office/drawing/2014/main" id="{68B11711-C1B9-4F16-9B16-76A4A0A629FB}"/>
            </a:ext>
          </a:extLst>
        </xdr:cNvPr>
        <xdr:cNvSpPr txBox="1"/>
      </xdr:nvSpPr>
      <xdr:spPr>
        <a:xfrm>
          <a:off x="1784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a:extLst>
            <a:ext uri="{FF2B5EF4-FFF2-40B4-BE49-F238E27FC236}">
              <a16:creationId xmlns:a16="http://schemas.microsoft.com/office/drawing/2014/main" id="{6FDEC105-5F55-4D2C-8C81-294D61F03B8E}"/>
            </a:ext>
          </a:extLst>
        </xdr:cNvPr>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a:extLst>
            <a:ext uri="{FF2B5EF4-FFF2-40B4-BE49-F238E27FC236}">
              <a16:creationId xmlns:a16="http://schemas.microsoft.com/office/drawing/2014/main" id="{4C48EF74-B6F2-47FB-BAA0-7DB6AF34FEE4}"/>
            </a:ext>
          </a:extLst>
        </xdr:cNvPr>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C8CB6B8-3986-4A7C-84BE-711597BE920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6DAA8EC-5E0E-43CA-9C90-5C14BAE5FB9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92C220B-F338-4F21-BDD4-D1489BBB618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49DF79F3-04CF-4C05-ADF3-D1AFE780B45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97327948-557C-45A3-92D8-6F9668FA39D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17272</xdr:rowOff>
    </xdr:from>
    <xdr:to>
      <xdr:col>24</xdr:col>
      <xdr:colOff>114300</xdr:colOff>
      <xdr:row>34</xdr:row>
      <xdr:rowOff>118872</xdr:rowOff>
    </xdr:to>
    <xdr:sp macro="" textlink="">
      <xdr:nvSpPr>
        <xdr:cNvPr id="80" name="楕円 79">
          <a:extLst>
            <a:ext uri="{FF2B5EF4-FFF2-40B4-BE49-F238E27FC236}">
              <a16:creationId xmlns:a16="http://schemas.microsoft.com/office/drawing/2014/main" id="{AAAFB61D-FCD7-482F-933A-4894C72DA6A2}"/>
            </a:ext>
          </a:extLst>
        </xdr:cNvPr>
        <xdr:cNvSpPr/>
      </xdr:nvSpPr>
      <xdr:spPr>
        <a:xfrm>
          <a:off x="4584700" y="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40149</xdr:rowOff>
    </xdr:from>
    <xdr:ext cx="469744" cy="259045"/>
    <xdr:sp macro="" textlink="">
      <xdr:nvSpPr>
        <xdr:cNvPr id="81" name="議会費該当値テキスト">
          <a:extLst>
            <a:ext uri="{FF2B5EF4-FFF2-40B4-BE49-F238E27FC236}">
              <a16:creationId xmlns:a16="http://schemas.microsoft.com/office/drawing/2014/main" id="{8B2EF17D-6A5A-4992-9B7F-185989FE968B}"/>
            </a:ext>
          </a:extLst>
        </xdr:cNvPr>
        <xdr:cNvSpPr txBox="1"/>
      </xdr:nvSpPr>
      <xdr:spPr>
        <a:xfrm>
          <a:off x="4686300"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151765</xdr:rowOff>
    </xdr:from>
    <xdr:to>
      <xdr:col>20</xdr:col>
      <xdr:colOff>38100</xdr:colOff>
      <xdr:row>34</xdr:row>
      <xdr:rowOff>81915</xdr:rowOff>
    </xdr:to>
    <xdr:sp macro="" textlink="">
      <xdr:nvSpPr>
        <xdr:cNvPr id="82" name="楕円 81">
          <a:extLst>
            <a:ext uri="{FF2B5EF4-FFF2-40B4-BE49-F238E27FC236}">
              <a16:creationId xmlns:a16="http://schemas.microsoft.com/office/drawing/2014/main" id="{4FD6FFF5-2230-4410-8F33-FE28F3954541}"/>
            </a:ext>
          </a:extLst>
        </xdr:cNvPr>
        <xdr:cNvSpPr/>
      </xdr:nvSpPr>
      <xdr:spPr>
        <a:xfrm>
          <a:off x="3746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98442</xdr:rowOff>
    </xdr:from>
    <xdr:ext cx="469744" cy="259045"/>
    <xdr:sp macro="" textlink="">
      <xdr:nvSpPr>
        <xdr:cNvPr id="83" name="テキスト ボックス 82">
          <a:extLst>
            <a:ext uri="{FF2B5EF4-FFF2-40B4-BE49-F238E27FC236}">
              <a16:creationId xmlns:a16="http://schemas.microsoft.com/office/drawing/2014/main" id="{B6500EC2-0D5F-41D1-8B84-E96DB17817D7}"/>
            </a:ext>
          </a:extLst>
        </xdr:cNvPr>
        <xdr:cNvSpPr txBox="1"/>
      </xdr:nvSpPr>
      <xdr:spPr>
        <a:xfrm>
          <a:off x="3562428" y="558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30226</xdr:rowOff>
    </xdr:from>
    <xdr:to>
      <xdr:col>15</xdr:col>
      <xdr:colOff>101600</xdr:colOff>
      <xdr:row>34</xdr:row>
      <xdr:rowOff>131826</xdr:rowOff>
    </xdr:to>
    <xdr:sp macro="" textlink="">
      <xdr:nvSpPr>
        <xdr:cNvPr id="84" name="楕円 83">
          <a:extLst>
            <a:ext uri="{FF2B5EF4-FFF2-40B4-BE49-F238E27FC236}">
              <a16:creationId xmlns:a16="http://schemas.microsoft.com/office/drawing/2014/main" id="{5FB0E50A-FF54-49F4-8813-97657E841414}"/>
            </a:ext>
          </a:extLst>
        </xdr:cNvPr>
        <xdr:cNvSpPr/>
      </xdr:nvSpPr>
      <xdr:spPr>
        <a:xfrm>
          <a:off x="2857500" y="5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148353</xdr:rowOff>
    </xdr:from>
    <xdr:ext cx="469744" cy="259045"/>
    <xdr:sp macro="" textlink="">
      <xdr:nvSpPr>
        <xdr:cNvPr id="85" name="テキスト ボックス 84">
          <a:extLst>
            <a:ext uri="{FF2B5EF4-FFF2-40B4-BE49-F238E27FC236}">
              <a16:creationId xmlns:a16="http://schemas.microsoft.com/office/drawing/2014/main" id="{3906814C-8E06-492A-A433-4D7F32DD077D}"/>
            </a:ext>
          </a:extLst>
        </xdr:cNvPr>
        <xdr:cNvSpPr txBox="1"/>
      </xdr:nvSpPr>
      <xdr:spPr>
        <a:xfrm>
          <a:off x="2673428"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117094</xdr:rowOff>
    </xdr:from>
    <xdr:to>
      <xdr:col>10</xdr:col>
      <xdr:colOff>165100</xdr:colOff>
      <xdr:row>35</xdr:row>
      <xdr:rowOff>47244</xdr:rowOff>
    </xdr:to>
    <xdr:sp macro="" textlink="">
      <xdr:nvSpPr>
        <xdr:cNvPr id="86" name="楕円 85">
          <a:extLst>
            <a:ext uri="{FF2B5EF4-FFF2-40B4-BE49-F238E27FC236}">
              <a16:creationId xmlns:a16="http://schemas.microsoft.com/office/drawing/2014/main" id="{93DB2EEB-B0E2-4616-8DAF-2FED5EB69D89}"/>
            </a:ext>
          </a:extLst>
        </xdr:cNvPr>
        <xdr:cNvSpPr/>
      </xdr:nvSpPr>
      <xdr:spPr>
        <a:xfrm>
          <a:off x="19685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63771</xdr:rowOff>
    </xdr:from>
    <xdr:ext cx="469744" cy="259045"/>
    <xdr:sp macro="" textlink="">
      <xdr:nvSpPr>
        <xdr:cNvPr id="87" name="テキスト ボックス 86">
          <a:extLst>
            <a:ext uri="{FF2B5EF4-FFF2-40B4-BE49-F238E27FC236}">
              <a16:creationId xmlns:a16="http://schemas.microsoft.com/office/drawing/2014/main" id="{15D039BE-F241-41CF-A216-C38F9A369A0C}"/>
            </a:ext>
          </a:extLst>
        </xdr:cNvPr>
        <xdr:cNvSpPr txBox="1"/>
      </xdr:nvSpPr>
      <xdr:spPr>
        <a:xfrm>
          <a:off x="1784428"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56134</xdr:rowOff>
    </xdr:from>
    <xdr:to>
      <xdr:col>6</xdr:col>
      <xdr:colOff>38100</xdr:colOff>
      <xdr:row>33</xdr:row>
      <xdr:rowOff>157734</xdr:rowOff>
    </xdr:to>
    <xdr:sp macro="" textlink="">
      <xdr:nvSpPr>
        <xdr:cNvPr id="88" name="楕円 87">
          <a:extLst>
            <a:ext uri="{FF2B5EF4-FFF2-40B4-BE49-F238E27FC236}">
              <a16:creationId xmlns:a16="http://schemas.microsoft.com/office/drawing/2014/main" id="{FFC06BD6-B79C-4F1B-BE35-8F0A4D36445C}"/>
            </a:ext>
          </a:extLst>
        </xdr:cNvPr>
        <xdr:cNvSpPr/>
      </xdr:nvSpPr>
      <xdr:spPr>
        <a:xfrm>
          <a:off x="1079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2811</xdr:rowOff>
    </xdr:from>
    <xdr:ext cx="469744" cy="259045"/>
    <xdr:sp macro="" textlink="">
      <xdr:nvSpPr>
        <xdr:cNvPr id="89" name="テキスト ボックス 88">
          <a:extLst>
            <a:ext uri="{FF2B5EF4-FFF2-40B4-BE49-F238E27FC236}">
              <a16:creationId xmlns:a16="http://schemas.microsoft.com/office/drawing/2014/main" id="{6498F871-D752-433E-84CB-0579008AFDC8}"/>
            </a:ext>
          </a:extLst>
        </xdr:cNvPr>
        <xdr:cNvSpPr txBox="1"/>
      </xdr:nvSpPr>
      <xdr:spPr>
        <a:xfrm>
          <a:off x="895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4152C234-B4A8-4777-A543-B2FCF46C555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6E6CE9C9-D98E-45F7-9273-496733930B3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EA01CC1-3870-4B80-864D-60B51F27ECE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A6344786-D5A9-49A5-83DC-BF4CDBD84BF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D785EE8-95EA-4C9E-BE9D-035D870B8E3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80EEC28B-F8F3-453F-B27E-CE2623F3F34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46009945-30D9-43B8-A403-2E38A07FFA6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212D1709-0CC2-4F03-8D08-FAD8319A3D6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F4F85BBC-86D6-42EA-9674-1D2FC9A7292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86E9DD8-3C21-4A33-90EC-B6C6850196D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7C066EE3-3112-495C-A59A-A353F34AC0C1}"/>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80CF886-CD59-494F-8FD3-A23A0333F2CB}"/>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AC782350-C332-4478-A6B2-B41593C7CE5A}"/>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21ADC1C0-4015-4726-8022-9EB6BF2DFC41}"/>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28D8E8E4-1748-4AC0-B836-FEE7F80F95E1}"/>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F1EB818-FAC6-40FF-BB87-162414A8B1BF}"/>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6B765061-D8CC-4DBA-959B-D25557125576}"/>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A015143F-9213-403D-BFE1-A72856393528}"/>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2AD7261E-F667-4C75-A8B0-33B4E236428C}"/>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23A72791-E718-4A7F-AAF0-A46BC83D9AC3}"/>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64716438-F294-47C5-80E5-A95333412D5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2DE40D0F-96CD-43AA-89E5-EB92E4884EB7}"/>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4F75030B-6538-422A-A153-295FD667FF2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a:extLst>
            <a:ext uri="{FF2B5EF4-FFF2-40B4-BE49-F238E27FC236}">
              <a16:creationId xmlns:a16="http://schemas.microsoft.com/office/drawing/2014/main" id="{6CC8FA9D-9834-4665-AC0D-77885B63541E}"/>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a:extLst>
            <a:ext uri="{FF2B5EF4-FFF2-40B4-BE49-F238E27FC236}">
              <a16:creationId xmlns:a16="http://schemas.microsoft.com/office/drawing/2014/main" id="{71978291-F77D-4CDC-AE74-695C134B1E87}"/>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a:extLst>
            <a:ext uri="{FF2B5EF4-FFF2-40B4-BE49-F238E27FC236}">
              <a16:creationId xmlns:a16="http://schemas.microsoft.com/office/drawing/2014/main" id="{215897CF-7023-470F-A0DE-28C1E05E389B}"/>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a:extLst>
            <a:ext uri="{FF2B5EF4-FFF2-40B4-BE49-F238E27FC236}">
              <a16:creationId xmlns:a16="http://schemas.microsoft.com/office/drawing/2014/main" id="{F68EE92B-186A-493A-909C-CCF143C8E917}"/>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a:extLst>
            <a:ext uri="{FF2B5EF4-FFF2-40B4-BE49-F238E27FC236}">
              <a16:creationId xmlns:a16="http://schemas.microsoft.com/office/drawing/2014/main" id="{C7A1D726-662C-4D2F-B256-1D85E1CBD984}"/>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33713</xdr:rowOff>
    </xdr:from>
    <xdr:to>
      <xdr:col>24</xdr:col>
      <xdr:colOff>63500</xdr:colOff>
      <xdr:row>58</xdr:row>
      <xdr:rowOff>73027</xdr:rowOff>
    </xdr:to>
    <xdr:cxnSp macro="">
      <xdr:nvCxnSpPr>
        <xdr:cNvPr id="118" name="直線コネクタ 117">
          <a:extLst>
            <a:ext uri="{FF2B5EF4-FFF2-40B4-BE49-F238E27FC236}">
              <a16:creationId xmlns:a16="http://schemas.microsoft.com/office/drawing/2014/main" id="{EC714749-8E00-4EB8-B522-F089AF2ED409}"/>
            </a:ext>
          </a:extLst>
        </xdr:cNvPr>
        <xdr:cNvCxnSpPr/>
      </xdr:nvCxnSpPr>
      <xdr:spPr>
        <a:xfrm flipV="1">
          <a:off x="3797300" y="9977813"/>
          <a:ext cx="838200" cy="3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a:extLst>
            <a:ext uri="{FF2B5EF4-FFF2-40B4-BE49-F238E27FC236}">
              <a16:creationId xmlns:a16="http://schemas.microsoft.com/office/drawing/2014/main" id="{6939F8ED-8D1C-4340-ACA3-162F732C9F29}"/>
            </a:ext>
          </a:extLst>
        </xdr:cNvPr>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a:extLst>
            <a:ext uri="{FF2B5EF4-FFF2-40B4-BE49-F238E27FC236}">
              <a16:creationId xmlns:a16="http://schemas.microsoft.com/office/drawing/2014/main" id="{78A49B79-78A2-4D9E-AF09-93FADA19DA39}"/>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49527</xdr:rowOff>
    </xdr:from>
    <xdr:to>
      <xdr:col>19</xdr:col>
      <xdr:colOff>177800</xdr:colOff>
      <xdr:row>58</xdr:row>
      <xdr:rowOff>73027</xdr:rowOff>
    </xdr:to>
    <xdr:cxnSp macro="">
      <xdr:nvCxnSpPr>
        <xdr:cNvPr id="121" name="直線コネクタ 120">
          <a:extLst>
            <a:ext uri="{FF2B5EF4-FFF2-40B4-BE49-F238E27FC236}">
              <a16:creationId xmlns:a16="http://schemas.microsoft.com/office/drawing/2014/main" id="{691D38BA-6944-4F8B-86EE-EFA39206D214}"/>
            </a:ext>
          </a:extLst>
        </xdr:cNvPr>
        <xdr:cNvCxnSpPr/>
      </xdr:nvCxnSpPr>
      <xdr:spPr>
        <a:xfrm>
          <a:off x="2908300" y="9993627"/>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a:extLst>
            <a:ext uri="{FF2B5EF4-FFF2-40B4-BE49-F238E27FC236}">
              <a16:creationId xmlns:a16="http://schemas.microsoft.com/office/drawing/2014/main" id="{D2E2F692-CC8E-4CE6-ABFB-339D0EF64187}"/>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a:extLst>
            <a:ext uri="{FF2B5EF4-FFF2-40B4-BE49-F238E27FC236}">
              <a16:creationId xmlns:a16="http://schemas.microsoft.com/office/drawing/2014/main" id="{589C1ADC-6FF5-43C0-817B-D4D9185B528C}"/>
            </a:ext>
          </a:extLst>
        </xdr:cNvPr>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49527</xdr:rowOff>
    </xdr:from>
    <xdr:to>
      <xdr:col>15</xdr:col>
      <xdr:colOff>50800</xdr:colOff>
      <xdr:row>58</xdr:row>
      <xdr:rowOff>51636</xdr:rowOff>
    </xdr:to>
    <xdr:cxnSp macro="">
      <xdr:nvCxnSpPr>
        <xdr:cNvPr id="124" name="直線コネクタ 123">
          <a:extLst>
            <a:ext uri="{FF2B5EF4-FFF2-40B4-BE49-F238E27FC236}">
              <a16:creationId xmlns:a16="http://schemas.microsoft.com/office/drawing/2014/main" id="{F86D6E70-988B-41D3-8BC7-9C498211B24B}"/>
            </a:ext>
          </a:extLst>
        </xdr:cNvPr>
        <xdr:cNvCxnSpPr/>
      </xdr:nvCxnSpPr>
      <xdr:spPr>
        <a:xfrm flipV="1">
          <a:off x="2019300" y="9993627"/>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a:extLst>
            <a:ext uri="{FF2B5EF4-FFF2-40B4-BE49-F238E27FC236}">
              <a16:creationId xmlns:a16="http://schemas.microsoft.com/office/drawing/2014/main" id="{4C8EDFF2-B28D-4CBD-876F-801B3A7C646F}"/>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a:extLst>
            <a:ext uri="{FF2B5EF4-FFF2-40B4-BE49-F238E27FC236}">
              <a16:creationId xmlns:a16="http://schemas.microsoft.com/office/drawing/2014/main" id="{63AA6A4E-5E1E-4517-AC5B-EC04295C8853}"/>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51636</xdr:rowOff>
    </xdr:from>
    <xdr:to>
      <xdr:col>10</xdr:col>
      <xdr:colOff>114300</xdr:colOff>
      <xdr:row>58</xdr:row>
      <xdr:rowOff>53225</xdr:rowOff>
    </xdr:to>
    <xdr:cxnSp macro="">
      <xdr:nvCxnSpPr>
        <xdr:cNvPr id="127" name="直線コネクタ 126">
          <a:extLst>
            <a:ext uri="{FF2B5EF4-FFF2-40B4-BE49-F238E27FC236}">
              <a16:creationId xmlns:a16="http://schemas.microsoft.com/office/drawing/2014/main" id="{077DE84D-3AC9-4B64-824A-FF1B48C9AA56}"/>
            </a:ext>
          </a:extLst>
        </xdr:cNvPr>
        <xdr:cNvCxnSpPr/>
      </xdr:nvCxnSpPr>
      <xdr:spPr>
        <a:xfrm flipV="1">
          <a:off x="1130300" y="9995736"/>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a:extLst>
            <a:ext uri="{FF2B5EF4-FFF2-40B4-BE49-F238E27FC236}">
              <a16:creationId xmlns:a16="http://schemas.microsoft.com/office/drawing/2014/main" id="{4358419E-AE77-4D21-A43A-5CBCC0F66A32}"/>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a:extLst>
            <a:ext uri="{FF2B5EF4-FFF2-40B4-BE49-F238E27FC236}">
              <a16:creationId xmlns:a16="http://schemas.microsoft.com/office/drawing/2014/main" id="{D5257AB9-827E-4E84-A1EC-4C3D04FAD0F0}"/>
            </a:ext>
          </a:extLst>
        </xdr:cNvPr>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a:extLst>
            <a:ext uri="{FF2B5EF4-FFF2-40B4-BE49-F238E27FC236}">
              <a16:creationId xmlns:a16="http://schemas.microsoft.com/office/drawing/2014/main" id="{41621460-9D75-47F5-982E-04782EFC6804}"/>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a:extLst>
            <a:ext uri="{FF2B5EF4-FFF2-40B4-BE49-F238E27FC236}">
              <a16:creationId xmlns:a16="http://schemas.microsoft.com/office/drawing/2014/main" id="{3A5ED7CE-B613-4E68-BD64-24973835DF11}"/>
            </a:ext>
          </a:extLst>
        </xdr:cNvPr>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B51A65AC-4296-43A5-963A-3BCD876F646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5BD5CD6C-FC2C-4350-BD38-613AC4BCCC9B}"/>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7416EE2-AAAD-4D30-9B38-D58FD17BF34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9511EF3-FDD1-4141-AFAB-E33E4EBB189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C873334-10A2-4569-B702-66A61DBA756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154363</xdr:rowOff>
    </xdr:from>
    <xdr:to>
      <xdr:col>24</xdr:col>
      <xdr:colOff>114300</xdr:colOff>
      <xdr:row>58</xdr:row>
      <xdr:rowOff>84513</xdr:rowOff>
    </xdr:to>
    <xdr:sp macro="" textlink="">
      <xdr:nvSpPr>
        <xdr:cNvPr id="137" name="楕円 136">
          <a:extLst>
            <a:ext uri="{FF2B5EF4-FFF2-40B4-BE49-F238E27FC236}">
              <a16:creationId xmlns:a16="http://schemas.microsoft.com/office/drawing/2014/main" id="{5438252D-5531-476B-828A-EB224F9CFB89}"/>
            </a:ext>
          </a:extLst>
        </xdr:cNvPr>
        <xdr:cNvSpPr/>
      </xdr:nvSpPr>
      <xdr:spPr>
        <a:xfrm>
          <a:off x="4584700" y="99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69290</xdr:rowOff>
    </xdr:from>
    <xdr:ext cx="534377" cy="259045"/>
    <xdr:sp macro="" textlink="">
      <xdr:nvSpPr>
        <xdr:cNvPr id="138" name="総務費該当値テキスト">
          <a:extLst>
            <a:ext uri="{FF2B5EF4-FFF2-40B4-BE49-F238E27FC236}">
              <a16:creationId xmlns:a16="http://schemas.microsoft.com/office/drawing/2014/main" id="{65E0D786-D519-45CC-B312-1C37ABEFD5D4}"/>
            </a:ext>
          </a:extLst>
        </xdr:cNvPr>
        <xdr:cNvSpPr txBox="1"/>
      </xdr:nvSpPr>
      <xdr:spPr>
        <a:xfrm>
          <a:off x="4686300" y="98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22227</xdr:rowOff>
    </xdr:from>
    <xdr:to>
      <xdr:col>20</xdr:col>
      <xdr:colOff>38100</xdr:colOff>
      <xdr:row>58</xdr:row>
      <xdr:rowOff>123827</xdr:rowOff>
    </xdr:to>
    <xdr:sp macro="" textlink="">
      <xdr:nvSpPr>
        <xdr:cNvPr id="139" name="楕円 138">
          <a:extLst>
            <a:ext uri="{FF2B5EF4-FFF2-40B4-BE49-F238E27FC236}">
              <a16:creationId xmlns:a16="http://schemas.microsoft.com/office/drawing/2014/main" id="{3EFFAE7C-0D62-4EF9-83C6-EBC3D1C8CF7C}"/>
            </a:ext>
          </a:extLst>
        </xdr:cNvPr>
        <xdr:cNvSpPr/>
      </xdr:nvSpPr>
      <xdr:spPr>
        <a:xfrm>
          <a:off x="3746500" y="99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114954</xdr:rowOff>
    </xdr:from>
    <xdr:ext cx="534377" cy="259045"/>
    <xdr:sp macro="" textlink="">
      <xdr:nvSpPr>
        <xdr:cNvPr id="140" name="テキスト ボックス 139">
          <a:extLst>
            <a:ext uri="{FF2B5EF4-FFF2-40B4-BE49-F238E27FC236}">
              <a16:creationId xmlns:a16="http://schemas.microsoft.com/office/drawing/2014/main" id="{9D334B09-610C-4CD1-8F98-8794B7BD058C}"/>
            </a:ext>
          </a:extLst>
        </xdr:cNvPr>
        <xdr:cNvSpPr txBox="1"/>
      </xdr:nvSpPr>
      <xdr:spPr>
        <a:xfrm>
          <a:off x="3530111" y="1005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170177</xdr:rowOff>
    </xdr:from>
    <xdr:to>
      <xdr:col>15</xdr:col>
      <xdr:colOff>101600</xdr:colOff>
      <xdr:row>58</xdr:row>
      <xdr:rowOff>100327</xdr:rowOff>
    </xdr:to>
    <xdr:sp macro="" textlink="">
      <xdr:nvSpPr>
        <xdr:cNvPr id="141" name="楕円 140">
          <a:extLst>
            <a:ext uri="{FF2B5EF4-FFF2-40B4-BE49-F238E27FC236}">
              <a16:creationId xmlns:a16="http://schemas.microsoft.com/office/drawing/2014/main" id="{5D6F9179-544F-449A-A854-1B4E11A4B9B9}"/>
            </a:ext>
          </a:extLst>
        </xdr:cNvPr>
        <xdr:cNvSpPr/>
      </xdr:nvSpPr>
      <xdr:spPr>
        <a:xfrm>
          <a:off x="2857500" y="99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91454</xdr:rowOff>
    </xdr:from>
    <xdr:ext cx="534377" cy="259045"/>
    <xdr:sp macro="" textlink="">
      <xdr:nvSpPr>
        <xdr:cNvPr id="142" name="テキスト ボックス 141">
          <a:extLst>
            <a:ext uri="{FF2B5EF4-FFF2-40B4-BE49-F238E27FC236}">
              <a16:creationId xmlns:a16="http://schemas.microsoft.com/office/drawing/2014/main" id="{0B3A6BEB-2B8C-4295-BF23-0CE72EFC4B11}"/>
            </a:ext>
          </a:extLst>
        </xdr:cNvPr>
        <xdr:cNvSpPr txBox="1"/>
      </xdr:nvSpPr>
      <xdr:spPr>
        <a:xfrm>
          <a:off x="2641111" y="100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836</xdr:rowOff>
    </xdr:from>
    <xdr:to>
      <xdr:col>10</xdr:col>
      <xdr:colOff>165100</xdr:colOff>
      <xdr:row>58</xdr:row>
      <xdr:rowOff>102436</xdr:rowOff>
    </xdr:to>
    <xdr:sp macro="" textlink="">
      <xdr:nvSpPr>
        <xdr:cNvPr id="143" name="楕円 142">
          <a:extLst>
            <a:ext uri="{FF2B5EF4-FFF2-40B4-BE49-F238E27FC236}">
              <a16:creationId xmlns:a16="http://schemas.microsoft.com/office/drawing/2014/main" id="{31FDD7D6-9164-4817-A951-67C15F28290F}"/>
            </a:ext>
          </a:extLst>
        </xdr:cNvPr>
        <xdr:cNvSpPr/>
      </xdr:nvSpPr>
      <xdr:spPr>
        <a:xfrm>
          <a:off x="1968500" y="99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93563</xdr:rowOff>
    </xdr:from>
    <xdr:ext cx="534377" cy="259045"/>
    <xdr:sp macro="" textlink="">
      <xdr:nvSpPr>
        <xdr:cNvPr id="144" name="テキスト ボックス 143">
          <a:extLst>
            <a:ext uri="{FF2B5EF4-FFF2-40B4-BE49-F238E27FC236}">
              <a16:creationId xmlns:a16="http://schemas.microsoft.com/office/drawing/2014/main" id="{4F0D482E-FCD1-45D8-9439-F48CD52D70BB}"/>
            </a:ext>
          </a:extLst>
        </xdr:cNvPr>
        <xdr:cNvSpPr txBox="1"/>
      </xdr:nvSpPr>
      <xdr:spPr>
        <a:xfrm>
          <a:off x="1752111" y="100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2425</xdr:rowOff>
    </xdr:from>
    <xdr:to>
      <xdr:col>6</xdr:col>
      <xdr:colOff>38100</xdr:colOff>
      <xdr:row>58</xdr:row>
      <xdr:rowOff>104025</xdr:rowOff>
    </xdr:to>
    <xdr:sp macro="" textlink="">
      <xdr:nvSpPr>
        <xdr:cNvPr id="145" name="楕円 144">
          <a:extLst>
            <a:ext uri="{FF2B5EF4-FFF2-40B4-BE49-F238E27FC236}">
              <a16:creationId xmlns:a16="http://schemas.microsoft.com/office/drawing/2014/main" id="{14F90885-BA84-49D5-A71E-63D2C8B331E9}"/>
            </a:ext>
          </a:extLst>
        </xdr:cNvPr>
        <xdr:cNvSpPr/>
      </xdr:nvSpPr>
      <xdr:spPr>
        <a:xfrm>
          <a:off x="1079500" y="99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95152</xdr:rowOff>
    </xdr:from>
    <xdr:ext cx="534377" cy="259045"/>
    <xdr:sp macro="" textlink="">
      <xdr:nvSpPr>
        <xdr:cNvPr id="146" name="テキスト ボックス 145">
          <a:extLst>
            <a:ext uri="{FF2B5EF4-FFF2-40B4-BE49-F238E27FC236}">
              <a16:creationId xmlns:a16="http://schemas.microsoft.com/office/drawing/2014/main" id="{7141992A-28C2-491F-A55E-578EEB10E0CD}"/>
            </a:ext>
          </a:extLst>
        </xdr:cNvPr>
        <xdr:cNvSpPr txBox="1"/>
      </xdr:nvSpPr>
      <xdr:spPr>
        <a:xfrm>
          <a:off x="863111" y="100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A34EEF16-2A72-4C8E-91C6-1C0464B95EE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9E4F1391-F99B-4648-ADC8-6DE2BF1CD52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B89BC31D-F799-470A-A522-C2A14913B8F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AC802345-F220-4BEB-A7F4-A3B848C61F2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D95B5EFD-1FC0-4515-BF62-495E546EDAF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AAF24FF1-C7D5-40D9-B2E6-1003A3DC86D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7AD1857-518B-42C1-B71B-A23AED2B486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3E347B62-70F7-4942-A16B-83FD650533D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F3551032-63A1-4B21-AB3B-C85C96F15FE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3F3DD76E-1AC7-4825-A1AE-64AFFE10A5C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14EF1365-F4F6-4BC0-9747-FDA464055663}"/>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CD8ECB93-CB96-4F14-A464-E400610CC7C1}"/>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F70DF01B-A3F1-4771-BC3E-88FE6B837E6C}"/>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A43CF8B8-F22E-4DDE-AFB5-EE997A55AC24}"/>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A2F4C24C-04F0-47AA-8E5C-E226FFDA49AF}"/>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370B57B5-A5CE-4D50-B028-FB3AA3B91F32}"/>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245E192B-3656-4120-9C68-04EE078B0582}"/>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468E49B2-E54B-49D6-9ABD-99877803D87E}"/>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F5EB6E24-9667-4197-AAA8-DEC3971AD199}"/>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E152C069-8610-468D-ACAF-61A300AA188C}"/>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F703A12F-44CA-4E8C-8C1F-5FD2D112CE67}"/>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B0971A38-3EC4-4C28-988E-DEF736AAFB0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B4C4EA97-0856-45E8-9693-8695FC8DD253}"/>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5CE46DE4-52F9-47FC-BA0E-5CCB634514E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a:extLst>
            <a:ext uri="{FF2B5EF4-FFF2-40B4-BE49-F238E27FC236}">
              <a16:creationId xmlns:a16="http://schemas.microsoft.com/office/drawing/2014/main" id="{A2B2420E-9B32-43FF-A47F-4E5DA5DE43B5}"/>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a:extLst>
            <a:ext uri="{FF2B5EF4-FFF2-40B4-BE49-F238E27FC236}">
              <a16:creationId xmlns:a16="http://schemas.microsoft.com/office/drawing/2014/main" id="{48005299-FB38-4918-A0B5-A1802C499B78}"/>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a:extLst>
            <a:ext uri="{FF2B5EF4-FFF2-40B4-BE49-F238E27FC236}">
              <a16:creationId xmlns:a16="http://schemas.microsoft.com/office/drawing/2014/main" id="{035B3758-681A-4999-832B-649275A785F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a:extLst>
            <a:ext uri="{FF2B5EF4-FFF2-40B4-BE49-F238E27FC236}">
              <a16:creationId xmlns:a16="http://schemas.microsoft.com/office/drawing/2014/main" id="{D6C5E83A-4F76-4F05-A64E-7C5ED483C5F6}"/>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a:extLst>
            <a:ext uri="{FF2B5EF4-FFF2-40B4-BE49-F238E27FC236}">
              <a16:creationId xmlns:a16="http://schemas.microsoft.com/office/drawing/2014/main" id="{CEA61C12-16E6-4E42-B95D-B687A16B40E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149682</xdr:rowOff>
    </xdr:from>
    <xdr:to>
      <xdr:col>24</xdr:col>
      <xdr:colOff>63500</xdr:colOff>
      <xdr:row>77</xdr:row>
      <xdr:rowOff>31214</xdr:rowOff>
    </xdr:to>
    <xdr:cxnSp macro="">
      <xdr:nvCxnSpPr>
        <xdr:cNvPr id="176" name="直線コネクタ 175">
          <a:extLst>
            <a:ext uri="{FF2B5EF4-FFF2-40B4-BE49-F238E27FC236}">
              <a16:creationId xmlns:a16="http://schemas.microsoft.com/office/drawing/2014/main" id="{A6BF025E-0723-4439-8B10-07FDDA3724BD}"/>
            </a:ext>
          </a:extLst>
        </xdr:cNvPr>
        <xdr:cNvCxnSpPr/>
      </xdr:nvCxnSpPr>
      <xdr:spPr>
        <a:xfrm flipV="1">
          <a:off x="3797300" y="13179882"/>
          <a:ext cx="838200" cy="5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7" name="民生費平均値テキスト">
          <a:extLst>
            <a:ext uri="{FF2B5EF4-FFF2-40B4-BE49-F238E27FC236}">
              <a16:creationId xmlns:a16="http://schemas.microsoft.com/office/drawing/2014/main" id="{425A2C54-E1F3-4D34-98E8-5166B2C0AEBB}"/>
            </a:ext>
          </a:extLst>
        </xdr:cNvPr>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a:extLst>
            <a:ext uri="{FF2B5EF4-FFF2-40B4-BE49-F238E27FC236}">
              <a16:creationId xmlns:a16="http://schemas.microsoft.com/office/drawing/2014/main" id="{5865C39E-BEA1-43E0-A6BD-BCFD40C64F95}"/>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31214</xdr:rowOff>
    </xdr:from>
    <xdr:to>
      <xdr:col>19</xdr:col>
      <xdr:colOff>177800</xdr:colOff>
      <xdr:row>77</xdr:row>
      <xdr:rowOff>65779</xdr:rowOff>
    </xdr:to>
    <xdr:cxnSp macro="">
      <xdr:nvCxnSpPr>
        <xdr:cNvPr id="179" name="直線コネクタ 178">
          <a:extLst>
            <a:ext uri="{FF2B5EF4-FFF2-40B4-BE49-F238E27FC236}">
              <a16:creationId xmlns:a16="http://schemas.microsoft.com/office/drawing/2014/main" id="{96096AE7-B7D3-4614-9A6F-5AC903E71943}"/>
            </a:ext>
          </a:extLst>
        </xdr:cNvPr>
        <xdr:cNvCxnSpPr/>
      </xdr:nvCxnSpPr>
      <xdr:spPr>
        <a:xfrm flipV="1">
          <a:off x="2908300" y="13232864"/>
          <a:ext cx="8890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a:extLst>
            <a:ext uri="{FF2B5EF4-FFF2-40B4-BE49-F238E27FC236}">
              <a16:creationId xmlns:a16="http://schemas.microsoft.com/office/drawing/2014/main" id="{FFCBEAC6-5744-42AE-AD34-393961613E3F}"/>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1" name="テキスト ボックス 180">
          <a:extLst>
            <a:ext uri="{FF2B5EF4-FFF2-40B4-BE49-F238E27FC236}">
              <a16:creationId xmlns:a16="http://schemas.microsoft.com/office/drawing/2014/main" id="{2F74C7E0-B71E-45CE-AAD7-C71B657E2DC9}"/>
            </a:ext>
          </a:extLst>
        </xdr:cNvPr>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53792</xdr:rowOff>
    </xdr:from>
    <xdr:to>
      <xdr:col>15</xdr:col>
      <xdr:colOff>50800</xdr:colOff>
      <xdr:row>77</xdr:row>
      <xdr:rowOff>65779</xdr:rowOff>
    </xdr:to>
    <xdr:cxnSp macro="">
      <xdr:nvCxnSpPr>
        <xdr:cNvPr id="182" name="直線コネクタ 181">
          <a:extLst>
            <a:ext uri="{FF2B5EF4-FFF2-40B4-BE49-F238E27FC236}">
              <a16:creationId xmlns:a16="http://schemas.microsoft.com/office/drawing/2014/main" id="{38EAB447-7B90-49E0-A951-1A98DC775FFB}"/>
            </a:ext>
          </a:extLst>
        </xdr:cNvPr>
        <xdr:cNvCxnSpPr/>
      </xdr:nvCxnSpPr>
      <xdr:spPr>
        <a:xfrm>
          <a:off x="2019300" y="13255442"/>
          <a:ext cx="8890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a:extLst>
            <a:ext uri="{FF2B5EF4-FFF2-40B4-BE49-F238E27FC236}">
              <a16:creationId xmlns:a16="http://schemas.microsoft.com/office/drawing/2014/main" id="{FAA0625A-5A68-47ED-B95C-4B767A61489F}"/>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4" name="テキスト ボックス 183">
          <a:extLst>
            <a:ext uri="{FF2B5EF4-FFF2-40B4-BE49-F238E27FC236}">
              <a16:creationId xmlns:a16="http://schemas.microsoft.com/office/drawing/2014/main" id="{E23CE034-EBA6-464A-A379-1DACE8B7A768}"/>
            </a:ext>
          </a:extLst>
        </xdr:cNvPr>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53792</xdr:rowOff>
    </xdr:from>
    <xdr:to>
      <xdr:col>10</xdr:col>
      <xdr:colOff>114300</xdr:colOff>
      <xdr:row>77</xdr:row>
      <xdr:rowOff>102011</xdr:rowOff>
    </xdr:to>
    <xdr:cxnSp macro="">
      <xdr:nvCxnSpPr>
        <xdr:cNvPr id="185" name="直線コネクタ 184">
          <a:extLst>
            <a:ext uri="{FF2B5EF4-FFF2-40B4-BE49-F238E27FC236}">
              <a16:creationId xmlns:a16="http://schemas.microsoft.com/office/drawing/2014/main" id="{DE51AB0B-E2DC-4956-BF71-83B6FF56FC4A}"/>
            </a:ext>
          </a:extLst>
        </xdr:cNvPr>
        <xdr:cNvCxnSpPr/>
      </xdr:nvCxnSpPr>
      <xdr:spPr>
        <a:xfrm flipV="1">
          <a:off x="1130300" y="13255442"/>
          <a:ext cx="889000" cy="4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a:extLst>
            <a:ext uri="{FF2B5EF4-FFF2-40B4-BE49-F238E27FC236}">
              <a16:creationId xmlns:a16="http://schemas.microsoft.com/office/drawing/2014/main" id="{F880C4A2-DF86-4CF6-94A7-8A48B1DD6211}"/>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7" name="テキスト ボックス 186">
          <a:extLst>
            <a:ext uri="{FF2B5EF4-FFF2-40B4-BE49-F238E27FC236}">
              <a16:creationId xmlns:a16="http://schemas.microsoft.com/office/drawing/2014/main" id="{60DACC81-1148-4166-8EE5-917B8B9802DA}"/>
            </a:ext>
          </a:extLst>
        </xdr:cNvPr>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a:extLst>
            <a:ext uri="{FF2B5EF4-FFF2-40B4-BE49-F238E27FC236}">
              <a16:creationId xmlns:a16="http://schemas.microsoft.com/office/drawing/2014/main" id="{3598F58C-ABA5-4F6B-8AB0-151FF386E42F}"/>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40317</xdr:rowOff>
    </xdr:from>
    <xdr:ext cx="599010" cy="259045"/>
    <xdr:sp macro="" textlink="">
      <xdr:nvSpPr>
        <xdr:cNvPr id="189" name="テキスト ボックス 188">
          <a:extLst>
            <a:ext uri="{FF2B5EF4-FFF2-40B4-BE49-F238E27FC236}">
              <a16:creationId xmlns:a16="http://schemas.microsoft.com/office/drawing/2014/main" id="{D4E7B26E-C8A9-4950-A776-DB789AAFAD54}"/>
            </a:ext>
          </a:extLst>
        </xdr:cNvPr>
        <xdr:cNvSpPr txBox="1"/>
      </xdr:nvSpPr>
      <xdr:spPr>
        <a:xfrm>
          <a:off x="830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8562EB34-D551-477D-9C6D-5F07DCB626E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20C0223-D6AC-4676-B6E7-89BF9589013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131BB5A-3734-46B7-A933-2293D52D374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F24F5991-2ED6-49AF-87E6-D57C357FB9E8}"/>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D60B9389-2055-4B1E-8DC3-A3CE458E5A8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98882</xdr:rowOff>
    </xdr:from>
    <xdr:to>
      <xdr:col>24</xdr:col>
      <xdr:colOff>114300</xdr:colOff>
      <xdr:row>77</xdr:row>
      <xdr:rowOff>29032</xdr:rowOff>
    </xdr:to>
    <xdr:sp macro="" textlink="">
      <xdr:nvSpPr>
        <xdr:cNvPr id="195" name="楕円 194">
          <a:extLst>
            <a:ext uri="{FF2B5EF4-FFF2-40B4-BE49-F238E27FC236}">
              <a16:creationId xmlns:a16="http://schemas.microsoft.com/office/drawing/2014/main" id="{E015DBF6-43FF-40E7-AECB-AA2423AF4B09}"/>
            </a:ext>
          </a:extLst>
        </xdr:cNvPr>
        <xdr:cNvSpPr/>
      </xdr:nvSpPr>
      <xdr:spPr>
        <a:xfrm>
          <a:off x="4584700" y="131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77309</xdr:rowOff>
    </xdr:from>
    <xdr:ext cx="599010" cy="259045"/>
    <xdr:sp macro="" textlink="">
      <xdr:nvSpPr>
        <xdr:cNvPr id="196" name="民生費該当値テキスト">
          <a:extLst>
            <a:ext uri="{FF2B5EF4-FFF2-40B4-BE49-F238E27FC236}">
              <a16:creationId xmlns:a16="http://schemas.microsoft.com/office/drawing/2014/main" id="{51CBB191-ECD1-45F5-B736-482641F6415D}"/>
            </a:ext>
          </a:extLst>
        </xdr:cNvPr>
        <xdr:cNvSpPr txBox="1"/>
      </xdr:nvSpPr>
      <xdr:spPr>
        <a:xfrm>
          <a:off x="4686300" y="1310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151864</xdr:rowOff>
    </xdr:from>
    <xdr:to>
      <xdr:col>20</xdr:col>
      <xdr:colOff>38100</xdr:colOff>
      <xdr:row>77</xdr:row>
      <xdr:rowOff>82014</xdr:rowOff>
    </xdr:to>
    <xdr:sp macro="" textlink="">
      <xdr:nvSpPr>
        <xdr:cNvPr id="197" name="楕円 196">
          <a:extLst>
            <a:ext uri="{FF2B5EF4-FFF2-40B4-BE49-F238E27FC236}">
              <a16:creationId xmlns:a16="http://schemas.microsoft.com/office/drawing/2014/main" id="{67BE5AF7-48E1-446A-920B-50C488802725}"/>
            </a:ext>
          </a:extLst>
        </xdr:cNvPr>
        <xdr:cNvSpPr/>
      </xdr:nvSpPr>
      <xdr:spPr>
        <a:xfrm>
          <a:off x="3746500" y="131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73141</xdr:rowOff>
    </xdr:from>
    <xdr:ext cx="599010" cy="259045"/>
    <xdr:sp macro="" textlink="">
      <xdr:nvSpPr>
        <xdr:cNvPr id="198" name="テキスト ボックス 197">
          <a:extLst>
            <a:ext uri="{FF2B5EF4-FFF2-40B4-BE49-F238E27FC236}">
              <a16:creationId xmlns:a16="http://schemas.microsoft.com/office/drawing/2014/main" id="{AE5876B0-9552-4B9A-83EE-ABC6355FF518}"/>
            </a:ext>
          </a:extLst>
        </xdr:cNvPr>
        <xdr:cNvSpPr txBox="1"/>
      </xdr:nvSpPr>
      <xdr:spPr>
        <a:xfrm>
          <a:off x="3497795" y="1327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14979</xdr:rowOff>
    </xdr:from>
    <xdr:to>
      <xdr:col>15</xdr:col>
      <xdr:colOff>101600</xdr:colOff>
      <xdr:row>77</xdr:row>
      <xdr:rowOff>116579</xdr:rowOff>
    </xdr:to>
    <xdr:sp macro="" textlink="">
      <xdr:nvSpPr>
        <xdr:cNvPr id="199" name="楕円 198">
          <a:extLst>
            <a:ext uri="{FF2B5EF4-FFF2-40B4-BE49-F238E27FC236}">
              <a16:creationId xmlns:a16="http://schemas.microsoft.com/office/drawing/2014/main" id="{64F4A31F-5651-40BF-9413-2595A31ECEEB}"/>
            </a:ext>
          </a:extLst>
        </xdr:cNvPr>
        <xdr:cNvSpPr/>
      </xdr:nvSpPr>
      <xdr:spPr>
        <a:xfrm>
          <a:off x="2857500" y="132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107706</xdr:rowOff>
    </xdr:from>
    <xdr:ext cx="599010" cy="259045"/>
    <xdr:sp macro="" textlink="">
      <xdr:nvSpPr>
        <xdr:cNvPr id="200" name="テキスト ボックス 199">
          <a:extLst>
            <a:ext uri="{FF2B5EF4-FFF2-40B4-BE49-F238E27FC236}">
              <a16:creationId xmlns:a16="http://schemas.microsoft.com/office/drawing/2014/main" id="{BE9166D2-4E20-48E3-86FB-6F7C3702D649}"/>
            </a:ext>
          </a:extLst>
        </xdr:cNvPr>
        <xdr:cNvSpPr txBox="1"/>
      </xdr:nvSpPr>
      <xdr:spPr>
        <a:xfrm>
          <a:off x="2608795" y="1330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2992</xdr:rowOff>
    </xdr:from>
    <xdr:to>
      <xdr:col>10</xdr:col>
      <xdr:colOff>165100</xdr:colOff>
      <xdr:row>77</xdr:row>
      <xdr:rowOff>104592</xdr:rowOff>
    </xdr:to>
    <xdr:sp macro="" textlink="">
      <xdr:nvSpPr>
        <xdr:cNvPr id="201" name="楕円 200">
          <a:extLst>
            <a:ext uri="{FF2B5EF4-FFF2-40B4-BE49-F238E27FC236}">
              <a16:creationId xmlns:a16="http://schemas.microsoft.com/office/drawing/2014/main" id="{5B7E37C9-C650-40E7-887F-5502473B0BF0}"/>
            </a:ext>
          </a:extLst>
        </xdr:cNvPr>
        <xdr:cNvSpPr/>
      </xdr:nvSpPr>
      <xdr:spPr>
        <a:xfrm>
          <a:off x="1968500" y="13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95719</xdr:rowOff>
    </xdr:from>
    <xdr:ext cx="599010" cy="259045"/>
    <xdr:sp macro="" textlink="">
      <xdr:nvSpPr>
        <xdr:cNvPr id="202" name="テキスト ボックス 201">
          <a:extLst>
            <a:ext uri="{FF2B5EF4-FFF2-40B4-BE49-F238E27FC236}">
              <a16:creationId xmlns:a16="http://schemas.microsoft.com/office/drawing/2014/main" id="{032045E4-8228-4FC5-B3C1-0B878C4D0097}"/>
            </a:ext>
          </a:extLst>
        </xdr:cNvPr>
        <xdr:cNvSpPr txBox="1"/>
      </xdr:nvSpPr>
      <xdr:spPr>
        <a:xfrm>
          <a:off x="1719795" y="13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51211</xdr:rowOff>
    </xdr:from>
    <xdr:to>
      <xdr:col>6</xdr:col>
      <xdr:colOff>38100</xdr:colOff>
      <xdr:row>77</xdr:row>
      <xdr:rowOff>152811</xdr:rowOff>
    </xdr:to>
    <xdr:sp macro="" textlink="">
      <xdr:nvSpPr>
        <xdr:cNvPr id="203" name="楕円 202">
          <a:extLst>
            <a:ext uri="{FF2B5EF4-FFF2-40B4-BE49-F238E27FC236}">
              <a16:creationId xmlns:a16="http://schemas.microsoft.com/office/drawing/2014/main" id="{A78B4972-B7BF-45C8-BF22-9421962AB24F}"/>
            </a:ext>
          </a:extLst>
        </xdr:cNvPr>
        <xdr:cNvSpPr/>
      </xdr:nvSpPr>
      <xdr:spPr>
        <a:xfrm>
          <a:off x="1079500" y="132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143938</xdr:rowOff>
    </xdr:from>
    <xdr:ext cx="599010" cy="259045"/>
    <xdr:sp macro="" textlink="">
      <xdr:nvSpPr>
        <xdr:cNvPr id="204" name="テキスト ボックス 203">
          <a:extLst>
            <a:ext uri="{FF2B5EF4-FFF2-40B4-BE49-F238E27FC236}">
              <a16:creationId xmlns:a16="http://schemas.microsoft.com/office/drawing/2014/main" id="{CEFFFB68-4B1C-4C8F-A0C9-C2BC38E3C7F2}"/>
            </a:ext>
          </a:extLst>
        </xdr:cNvPr>
        <xdr:cNvSpPr txBox="1"/>
      </xdr:nvSpPr>
      <xdr:spPr>
        <a:xfrm>
          <a:off x="830795" y="1334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807B3A92-79AB-45D1-BA56-14BD590B546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3CB8E2EA-EB90-4781-BB55-71F8DE7C597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DE71136C-3F3F-4D37-9025-BE656656B8B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A1D1339B-49B9-4E7F-88F6-A8751CA0601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C352E3B2-EA80-4FDB-9B7E-B76E3722C91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8D2B1C30-589C-4333-98D3-B003A12D86B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50F4BD06-B45D-497F-92D7-15AAC265E022}"/>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75C05731-AB0A-4650-89D1-6DF3F3AC932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9B4A1E42-735A-48B1-85B7-AA6576A7F2E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82388968-0660-458E-910E-4FB9EFA2CEE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1E05A6D7-7151-4514-A3DE-067AC0FC22A6}"/>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451DF22D-55D1-4B69-A92F-788A4D7A7131}"/>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5459D771-08F3-46D2-99DD-784A672F3EE6}"/>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DB3C4760-EB89-4631-AFC0-05DFAA3FC78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8E76A469-ABEA-48DC-9506-596DC35061A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BDDDC5A9-4F86-45AB-8D02-4848702AC0B5}"/>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5F7DDFBE-D4C1-467B-863B-2771830C8A07}"/>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51F9152D-4734-445C-93DD-361A2E7D8494}"/>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379DE2BA-F9A6-444F-A01D-A4BC135CFFD1}"/>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47A6E8AD-FAF2-4EB6-A2F4-AB62FDF7F26F}"/>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15BE91AE-A5E7-42B2-9B68-DFB802D51AAE}"/>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88C4A394-5D58-4062-84E5-0B96EA98D16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96D00647-19F3-4B8E-A202-B4BC565D1A9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270B5BF2-2AA6-476B-B2CF-690E3852C34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a:extLst>
            <a:ext uri="{FF2B5EF4-FFF2-40B4-BE49-F238E27FC236}">
              <a16:creationId xmlns:a16="http://schemas.microsoft.com/office/drawing/2014/main" id="{560A9FAE-7B58-4D45-9AA0-BE4A88688E78}"/>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a:extLst>
            <a:ext uri="{FF2B5EF4-FFF2-40B4-BE49-F238E27FC236}">
              <a16:creationId xmlns:a16="http://schemas.microsoft.com/office/drawing/2014/main" id="{D89FECE2-4086-455A-A818-A0EAEA009D79}"/>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a:extLst>
            <a:ext uri="{FF2B5EF4-FFF2-40B4-BE49-F238E27FC236}">
              <a16:creationId xmlns:a16="http://schemas.microsoft.com/office/drawing/2014/main" id="{B2BAFA9B-171C-4069-9A37-C709C730B47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a:extLst>
            <a:ext uri="{FF2B5EF4-FFF2-40B4-BE49-F238E27FC236}">
              <a16:creationId xmlns:a16="http://schemas.microsoft.com/office/drawing/2014/main" id="{0CDC71AA-22A6-4D4C-89A2-D4D39227453C}"/>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a:extLst>
            <a:ext uri="{FF2B5EF4-FFF2-40B4-BE49-F238E27FC236}">
              <a16:creationId xmlns:a16="http://schemas.microsoft.com/office/drawing/2014/main" id="{0D3F4104-66D8-4CA7-A0C9-964A6ED22D49}"/>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68123</xdr:rowOff>
    </xdr:from>
    <xdr:to>
      <xdr:col>24</xdr:col>
      <xdr:colOff>63500</xdr:colOff>
      <xdr:row>96</xdr:row>
      <xdr:rowOff>10134</xdr:rowOff>
    </xdr:to>
    <xdr:cxnSp macro="">
      <xdr:nvCxnSpPr>
        <xdr:cNvPr id="234" name="直線コネクタ 233">
          <a:extLst>
            <a:ext uri="{FF2B5EF4-FFF2-40B4-BE49-F238E27FC236}">
              <a16:creationId xmlns:a16="http://schemas.microsoft.com/office/drawing/2014/main" id="{9C8D3D16-ABBD-4B65-9D50-D6B99AD6FC12}"/>
            </a:ext>
          </a:extLst>
        </xdr:cNvPr>
        <xdr:cNvCxnSpPr/>
      </xdr:nvCxnSpPr>
      <xdr:spPr>
        <a:xfrm flipV="1">
          <a:off x="3797300" y="16355873"/>
          <a:ext cx="838200" cy="1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35031</xdr:rowOff>
    </xdr:from>
    <xdr:ext cx="534377" cy="259045"/>
    <xdr:sp macro="" textlink="">
      <xdr:nvSpPr>
        <xdr:cNvPr id="235" name="衛生費平均値テキスト">
          <a:extLst>
            <a:ext uri="{FF2B5EF4-FFF2-40B4-BE49-F238E27FC236}">
              <a16:creationId xmlns:a16="http://schemas.microsoft.com/office/drawing/2014/main" id="{B78753A0-0DCF-4516-9292-E9A9D50936BD}"/>
            </a:ext>
          </a:extLst>
        </xdr:cNvPr>
        <xdr:cNvSpPr txBox="1"/>
      </xdr:nvSpPr>
      <xdr:spPr>
        <a:xfrm>
          <a:off x="4686300" y="1649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a:extLst>
            <a:ext uri="{FF2B5EF4-FFF2-40B4-BE49-F238E27FC236}">
              <a16:creationId xmlns:a16="http://schemas.microsoft.com/office/drawing/2014/main" id="{0E73C6A4-03CC-40BB-9793-AE358F306C4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10134</xdr:rowOff>
    </xdr:from>
    <xdr:to>
      <xdr:col>19</xdr:col>
      <xdr:colOff>177800</xdr:colOff>
      <xdr:row>96</xdr:row>
      <xdr:rowOff>25121</xdr:rowOff>
    </xdr:to>
    <xdr:cxnSp macro="">
      <xdr:nvCxnSpPr>
        <xdr:cNvPr id="237" name="直線コネクタ 236">
          <a:extLst>
            <a:ext uri="{FF2B5EF4-FFF2-40B4-BE49-F238E27FC236}">
              <a16:creationId xmlns:a16="http://schemas.microsoft.com/office/drawing/2014/main" id="{FEFC970C-8098-4B38-9797-765E9F546DA9}"/>
            </a:ext>
          </a:extLst>
        </xdr:cNvPr>
        <xdr:cNvCxnSpPr/>
      </xdr:nvCxnSpPr>
      <xdr:spPr>
        <a:xfrm flipV="1">
          <a:off x="2908300" y="16469334"/>
          <a:ext cx="889000" cy="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a:extLst>
            <a:ext uri="{FF2B5EF4-FFF2-40B4-BE49-F238E27FC236}">
              <a16:creationId xmlns:a16="http://schemas.microsoft.com/office/drawing/2014/main" id="{676FEB37-15CE-4670-A01B-64F6352769DD}"/>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39" name="テキスト ボックス 238">
          <a:extLst>
            <a:ext uri="{FF2B5EF4-FFF2-40B4-BE49-F238E27FC236}">
              <a16:creationId xmlns:a16="http://schemas.microsoft.com/office/drawing/2014/main" id="{C5963ECC-5036-4800-9269-3C0DC2E255FE}"/>
            </a:ext>
          </a:extLst>
        </xdr:cNvPr>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25121</xdr:rowOff>
    </xdr:from>
    <xdr:to>
      <xdr:col>15</xdr:col>
      <xdr:colOff>50800</xdr:colOff>
      <xdr:row>97</xdr:row>
      <xdr:rowOff>10413</xdr:rowOff>
    </xdr:to>
    <xdr:cxnSp macro="">
      <xdr:nvCxnSpPr>
        <xdr:cNvPr id="240" name="直線コネクタ 239">
          <a:extLst>
            <a:ext uri="{FF2B5EF4-FFF2-40B4-BE49-F238E27FC236}">
              <a16:creationId xmlns:a16="http://schemas.microsoft.com/office/drawing/2014/main" id="{8AA8AB8D-331C-4038-845B-DEF710CF8E11}"/>
            </a:ext>
          </a:extLst>
        </xdr:cNvPr>
        <xdr:cNvCxnSpPr/>
      </xdr:nvCxnSpPr>
      <xdr:spPr>
        <a:xfrm flipV="1">
          <a:off x="2019300" y="16484321"/>
          <a:ext cx="889000" cy="1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a:extLst>
            <a:ext uri="{FF2B5EF4-FFF2-40B4-BE49-F238E27FC236}">
              <a16:creationId xmlns:a16="http://schemas.microsoft.com/office/drawing/2014/main" id="{00424554-FF36-4242-8B66-3A9E3F9CDEE2}"/>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103370</xdr:rowOff>
    </xdr:from>
    <xdr:ext cx="534377" cy="259045"/>
    <xdr:sp macro="" textlink="">
      <xdr:nvSpPr>
        <xdr:cNvPr id="242" name="テキスト ボックス 241">
          <a:extLst>
            <a:ext uri="{FF2B5EF4-FFF2-40B4-BE49-F238E27FC236}">
              <a16:creationId xmlns:a16="http://schemas.microsoft.com/office/drawing/2014/main" id="{C5E5307A-D011-44E9-B8F4-DF8354622571}"/>
            </a:ext>
          </a:extLst>
        </xdr:cNvPr>
        <xdr:cNvSpPr txBox="1"/>
      </xdr:nvSpPr>
      <xdr:spPr>
        <a:xfrm>
          <a:off x="2641111" y="165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55601</xdr:rowOff>
    </xdr:from>
    <xdr:to>
      <xdr:col>10</xdr:col>
      <xdr:colOff>114300</xdr:colOff>
      <xdr:row>97</xdr:row>
      <xdr:rowOff>10413</xdr:rowOff>
    </xdr:to>
    <xdr:cxnSp macro="">
      <xdr:nvCxnSpPr>
        <xdr:cNvPr id="243" name="直線コネクタ 242">
          <a:extLst>
            <a:ext uri="{FF2B5EF4-FFF2-40B4-BE49-F238E27FC236}">
              <a16:creationId xmlns:a16="http://schemas.microsoft.com/office/drawing/2014/main" id="{3E25D795-52FD-45EE-B924-F7A1B47E991E}"/>
            </a:ext>
          </a:extLst>
        </xdr:cNvPr>
        <xdr:cNvCxnSpPr/>
      </xdr:nvCxnSpPr>
      <xdr:spPr>
        <a:xfrm>
          <a:off x="1130300" y="16514801"/>
          <a:ext cx="889000" cy="12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a:extLst>
            <a:ext uri="{FF2B5EF4-FFF2-40B4-BE49-F238E27FC236}">
              <a16:creationId xmlns:a16="http://schemas.microsoft.com/office/drawing/2014/main" id="{4E498F48-61CD-4FC5-A36A-24E89CA83A46}"/>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5" name="テキスト ボックス 244">
          <a:extLst>
            <a:ext uri="{FF2B5EF4-FFF2-40B4-BE49-F238E27FC236}">
              <a16:creationId xmlns:a16="http://schemas.microsoft.com/office/drawing/2014/main" id="{4C134A9F-31FB-4F83-97AD-E0DAA2D7CB6B}"/>
            </a:ext>
          </a:extLst>
        </xdr:cNvPr>
        <xdr:cNvSpPr txBox="1"/>
      </xdr:nvSpPr>
      <xdr:spPr>
        <a:xfrm>
          <a:off x="1752111" y="163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a:extLst>
            <a:ext uri="{FF2B5EF4-FFF2-40B4-BE49-F238E27FC236}">
              <a16:creationId xmlns:a16="http://schemas.microsoft.com/office/drawing/2014/main" id="{A63B0D22-BF93-4676-B5C0-DBDEAA22DBB6}"/>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82923</xdr:rowOff>
    </xdr:from>
    <xdr:ext cx="534377" cy="259045"/>
    <xdr:sp macro="" textlink="">
      <xdr:nvSpPr>
        <xdr:cNvPr id="247" name="テキスト ボックス 246">
          <a:extLst>
            <a:ext uri="{FF2B5EF4-FFF2-40B4-BE49-F238E27FC236}">
              <a16:creationId xmlns:a16="http://schemas.microsoft.com/office/drawing/2014/main" id="{03FCADAA-E2F3-40D4-80D5-76E00ECD5361}"/>
            </a:ext>
          </a:extLst>
        </xdr:cNvPr>
        <xdr:cNvSpPr txBox="1"/>
      </xdr:nvSpPr>
      <xdr:spPr>
        <a:xfrm>
          <a:off x="863111"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320816F7-1A44-4714-8117-E448884C9E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B566CFBE-96FC-4445-BE56-E7FC3E67EDCF}"/>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FCDB485B-3E6D-425A-A7ED-15D4DB850AB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97619912-48BD-4393-8336-3DB65F48CCE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1F52EAE5-D8E4-4128-B613-09E67C831A1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17323</xdr:rowOff>
    </xdr:from>
    <xdr:to>
      <xdr:col>24</xdr:col>
      <xdr:colOff>114300</xdr:colOff>
      <xdr:row>95</xdr:row>
      <xdr:rowOff>118923</xdr:rowOff>
    </xdr:to>
    <xdr:sp macro="" textlink="">
      <xdr:nvSpPr>
        <xdr:cNvPr id="253" name="楕円 252">
          <a:extLst>
            <a:ext uri="{FF2B5EF4-FFF2-40B4-BE49-F238E27FC236}">
              <a16:creationId xmlns:a16="http://schemas.microsoft.com/office/drawing/2014/main" id="{0C9A7977-28BF-4919-833D-7D8DCCCE68DD}"/>
            </a:ext>
          </a:extLst>
        </xdr:cNvPr>
        <xdr:cNvSpPr/>
      </xdr:nvSpPr>
      <xdr:spPr>
        <a:xfrm>
          <a:off x="4584700" y="163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40200</xdr:rowOff>
    </xdr:from>
    <xdr:ext cx="534377" cy="259045"/>
    <xdr:sp macro="" textlink="">
      <xdr:nvSpPr>
        <xdr:cNvPr id="254" name="衛生費該当値テキスト">
          <a:extLst>
            <a:ext uri="{FF2B5EF4-FFF2-40B4-BE49-F238E27FC236}">
              <a16:creationId xmlns:a16="http://schemas.microsoft.com/office/drawing/2014/main" id="{F14C1A85-2B4A-4A6C-A406-CC75864E2B24}"/>
            </a:ext>
          </a:extLst>
        </xdr:cNvPr>
        <xdr:cNvSpPr txBox="1"/>
      </xdr:nvSpPr>
      <xdr:spPr>
        <a:xfrm>
          <a:off x="4686300" y="1615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130784</xdr:rowOff>
    </xdr:from>
    <xdr:to>
      <xdr:col>20</xdr:col>
      <xdr:colOff>38100</xdr:colOff>
      <xdr:row>96</xdr:row>
      <xdr:rowOff>60934</xdr:rowOff>
    </xdr:to>
    <xdr:sp macro="" textlink="">
      <xdr:nvSpPr>
        <xdr:cNvPr id="255" name="楕円 254">
          <a:extLst>
            <a:ext uri="{FF2B5EF4-FFF2-40B4-BE49-F238E27FC236}">
              <a16:creationId xmlns:a16="http://schemas.microsoft.com/office/drawing/2014/main" id="{320BADD0-B4ED-41E9-BE83-BB28A984991B}"/>
            </a:ext>
          </a:extLst>
        </xdr:cNvPr>
        <xdr:cNvSpPr/>
      </xdr:nvSpPr>
      <xdr:spPr>
        <a:xfrm>
          <a:off x="3746500" y="1641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77461</xdr:rowOff>
    </xdr:from>
    <xdr:ext cx="534377" cy="259045"/>
    <xdr:sp macro="" textlink="">
      <xdr:nvSpPr>
        <xdr:cNvPr id="256" name="テキスト ボックス 255">
          <a:extLst>
            <a:ext uri="{FF2B5EF4-FFF2-40B4-BE49-F238E27FC236}">
              <a16:creationId xmlns:a16="http://schemas.microsoft.com/office/drawing/2014/main" id="{0B1F886D-8287-4FA8-A4B8-9340AAF65062}"/>
            </a:ext>
          </a:extLst>
        </xdr:cNvPr>
        <xdr:cNvSpPr txBox="1"/>
      </xdr:nvSpPr>
      <xdr:spPr>
        <a:xfrm>
          <a:off x="3530111" y="1619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145771</xdr:rowOff>
    </xdr:from>
    <xdr:to>
      <xdr:col>15</xdr:col>
      <xdr:colOff>101600</xdr:colOff>
      <xdr:row>96</xdr:row>
      <xdr:rowOff>75921</xdr:rowOff>
    </xdr:to>
    <xdr:sp macro="" textlink="">
      <xdr:nvSpPr>
        <xdr:cNvPr id="257" name="楕円 256">
          <a:extLst>
            <a:ext uri="{FF2B5EF4-FFF2-40B4-BE49-F238E27FC236}">
              <a16:creationId xmlns:a16="http://schemas.microsoft.com/office/drawing/2014/main" id="{73C30E66-00EB-498F-9A2F-E40454A44573}"/>
            </a:ext>
          </a:extLst>
        </xdr:cNvPr>
        <xdr:cNvSpPr/>
      </xdr:nvSpPr>
      <xdr:spPr>
        <a:xfrm>
          <a:off x="2857500" y="164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92448</xdr:rowOff>
    </xdr:from>
    <xdr:ext cx="534377" cy="259045"/>
    <xdr:sp macro="" textlink="">
      <xdr:nvSpPr>
        <xdr:cNvPr id="258" name="テキスト ボックス 257">
          <a:extLst>
            <a:ext uri="{FF2B5EF4-FFF2-40B4-BE49-F238E27FC236}">
              <a16:creationId xmlns:a16="http://schemas.microsoft.com/office/drawing/2014/main" id="{9194F41D-61AD-4E29-9593-37A4E0B9524F}"/>
            </a:ext>
          </a:extLst>
        </xdr:cNvPr>
        <xdr:cNvSpPr txBox="1"/>
      </xdr:nvSpPr>
      <xdr:spPr>
        <a:xfrm>
          <a:off x="2641111" y="162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131063</xdr:rowOff>
    </xdr:from>
    <xdr:to>
      <xdr:col>10</xdr:col>
      <xdr:colOff>165100</xdr:colOff>
      <xdr:row>97</xdr:row>
      <xdr:rowOff>61213</xdr:rowOff>
    </xdr:to>
    <xdr:sp macro="" textlink="">
      <xdr:nvSpPr>
        <xdr:cNvPr id="259" name="楕円 258">
          <a:extLst>
            <a:ext uri="{FF2B5EF4-FFF2-40B4-BE49-F238E27FC236}">
              <a16:creationId xmlns:a16="http://schemas.microsoft.com/office/drawing/2014/main" id="{00243DE2-D805-4FB5-BE5F-03A15B1442BE}"/>
            </a:ext>
          </a:extLst>
        </xdr:cNvPr>
        <xdr:cNvSpPr/>
      </xdr:nvSpPr>
      <xdr:spPr>
        <a:xfrm>
          <a:off x="1968500" y="165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52340</xdr:rowOff>
    </xdr:from>
    <xdr:ext cx="534377" cy="259045"/>
    <xdr:sp macro="" textlink="">
      <xdr:nvSpPr>
        <xdr:cNvPr id="260" name="テキスト ボックス 259">
          <a:extLst>
            <a:ext uri="{FF2B5EF4-FFF2-40B4-BE49-F238E27FC236}">
              <a16:creationId xmlns:a16="http://schemas.microsoft.com/office/drawing/2014/main" id="{378DE1FB-548A-4DB7-9D54-B6E255D708E0}"/>
            </a:ext>
          </a:extLst>
        </xdr:cNvPr>
        <xdr:cNvSpPr txBox="1"/>
      </xdr:nvSpPr>
      <xdr:spPr>
        <a:xfrm>
          <a:off x="1752111" y="1668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4801</xdr:rowOff>
    </xdr:from>
    <xdr:to>
      <xdr:col>6</xdr:col>
      <xdr:colOff>38100</xdr:colOff>
      <xdr:row>96</xdr:row>
      <xdr:rowOff>106401</xdr:rowOff>
    </xdr:to>
    <xdr:sp macro="" textlink="">
      <xdr:nvSpPr>
        <xdr:cNvPr id="261" name="楕円 260">
          <a:extLst>
            <a:ext uri="{FF2B5EF4-FFF2-40B4-BE49-F238E27FC236}">
              <a16:creationId xmlns:a16="http://schemas.microsoft.com/office/drawing/2014/main" id="{A2FFEAE6-968F-4729-B63A-00EB9EFC984D}"/>
            </a:ext>
          </a:extLst>
        </xdr:cNvPr>
        <xdr:cNvSpPr/>
      </xdr:nvSpPr>
      <xdr:spPr>
        <a:xfrm>
          <a:off x="1079500" y="164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122928</xdr:rowOff>
    </xdr:from>
    <xdr:ext cx="534377" cy="259045"/>
    <xdr:sp macro="" textlink="">
      <xdr:nvSpPr>
        <xdr:cNvPr id="262" name="テキスト ボックス 261">
          <a:extLst>
            <a:ext uri="{FF2B5EF4-FFF2-40B4-BE49-F238E27FC236}">
              <a16:creationId xmlns:a16="http://schemas.microsoft.com/office/drawing/2014/main" id="{36D2AB93-16CD-400C-AF98-B382D1F6688F}"/>
            </a:ext>
          </a:extLst>
        </xdr:cNvPr>
        <xdr:cNvSpPr txBox="1"/>
      </xdr:nvSpPr>
      <xdr:spPr>
        <a:xfrm>
          <a:off x="863111" y="1623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F689D376-6330-4E06-BC0B-C7045237959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B7D3FB0E-6196-4186-B59C-31B3D292F308}"/>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D328C24B-448A-4346-844F-DBACB204ED8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B39F35EE-CB2E-413C-8546-E44F86620AF8}"/>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AA45331F-44B4-485C-9B67-4075F31294C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C176A1BC-48CF-471D-B68E-DA5F0E82A8B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1D46D13F-5AEA-4E72-852B-BACF91121905}"/>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F22654BB-46FA-42B9-A8E8-26B2BEBFC5F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D4541DF1-1DC7-440E-A554-698035AF593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393F782E-C41C-4F69-AA79-F85FA84C3743}"/>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DFB1DB46-01AC-4F86-B0D4-FBF598AB5C3D}"/>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73FB0651-F522-406A-B200-BD968495A3D3}"/>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BBADA752-4CDC-4F4D-9334-8A4A96892B73}"/>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8FB99914-AE76-4FBE-88BF-205BAFAF410C}"/>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BB97A775-0BB8-4B3A-A367-9B90B8247CCD}"/>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B1217AAA-4B89-4873-A586-72C5B2A6CC7E}"/>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7BD8F0B3-46B4-48EC-BE5B-CFBDD6AF0553}"/>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482964FF-90C3-4AF0-89A4-D03F28A67843}"/>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231A1B80-E0C6-4ACD-8A49-AC49D2E5557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E194FCAD-8C1E-41F1-B907-32CC31FBFB5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2DCC06AF-5333-4CBC-AA7E-554A73FABDB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4F837023-6F85-4CBF-9507-325EC68F4EA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F2B5D1B8-50F4-4B44-8B1C-2D25C22CDE87}"/>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708520A5-C869-4658-A8BB-F338523B1C4D}"/>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a:extLst>
            <a:ext uri="{FF2B5EF4-FFF2-40B4-BE49-F238E27FC236}">
              <a16:creationId xmlns:a16="http://schemas.microsoft.com/office/drawing/2014/main" id="{1A4CA471-3B8A-4389-BF74-0737B57AD1CE}"/>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a:extLst>
            <a:ext uri="{FF2B5EF4-FFF2-40B4-BE49-F238E27FC236}">
              <a16:creationId xmlns:a16="http://schemas.microsoft.com/office/drawing/2014/main" id="{43BD33D3-DF07-4363-85E3-0690745A81F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21742</xdr:rowOff>
    </xdr:from>
    <xdr:to>
      <xdr:col>55</xdr:col>
      <xdr:colOff>0</xdr:colOff>
      <xdr:row>37</xdr:row>
      <xdr:rowOff>44374</xdr:rowOff>
    </xdr:to>
    <xdr:cxnSp macro="">
      <xdr:nvCxnSpPr>
        <xdr:cNvPr id="289" name="直線コネクタ 288">
          <a:extLst>
            <a:ext uri="{FF2B5EF4-FFF2-40B4-BE49-F238E27FC236}">
              <a16:creationId xmlns:a16="http://schemas.microsoft.com/office/drawing/2014/main" id="{81E40DD9-258F-4013-841F-F5B7778171D1}"/>
            </a:ext>
          </a:extLst>
        </xdr:cNvPr>
        <xdr:cNvCxnSpPr/>
      </xdr:nvCxnSpPr>
      <xdr:spPr>
        <a:xfrm>
          <a:off x="9639300" y="5679592"/>
          <a:ext cx="838200" cy="70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51325</xdr:rowOff>
    </xdr:from>
    <xdr:ext cx="378565" cy="259045"/>
    <xdr:sp macro="" textlink="">
      <xdr:nvSpPr>
        <xdr:cNvPr id="290" name="労働費平均値テキスト">
          <a:extLst>
            <a:ext uri="{FF2B5EF4-FFF2-40B4-BE49-F238E27FC236}">
              <a16:creationId xmlns:a16="http://schemas.microsoft.com/office/drawing/2014/main" id="{0371DBC8-3171-4A36-A301-DEBDCCC76F59}"/>
            </a:ext>
          </a:extLst>
        </xdr:cNvPr>
        <xdr:cNvSpPr txBox="1"/>
      </xdr:nvSpPr>
      <xdr:spPr>
        <a:xfrm>
          <a:off x="10528300" y="6394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a:extLst>
            <a:ext uri="{FF2B5EF4-FFF2-40B4-BE49-F238E27FC236}">
              <a16:creationId xmlns:a16="http://schemas.microsoft.com/office/drawing/2014/main" id="{81C0B276-589D-4350-A418-79FB1CF2D8A5}"/>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21742</xdr:rowOff>
    </xdr:from>
    <xdr:to>
      <xdr:col>50</xdr:col>
      <xdr:colOff>114300</xdr:colOff>
      <xdr:row>36</xdr:row>
      <xdr:rowOff>122098</xdr:rowOff>
    </xdr:to>
    <xdr:cxnSp macro="">
      <xdr:nvCxnSpPr>
        <xdr:cNvPr id="292" name="直線コネクタ 291">
          <a:extLst>
            <a:ext uri="{FF2B5EF4-FFF2-40B4-BE49-F238E27FC236}">
              <a16:creationId xmlns:a16="http://schemas.microsoft.com/office/drawing/2014/main" id="{FA6EDA99-1848-4DB5-90D4-DC836F01FDC2}"/>
            </a:ext>
          </a:extLst>
        </xdr:cNvPr>
        <xdr:cNvCxnSpPr/>
      </xdr:nvCxnSpPr>
      <xdr:spPr>
        <a:xfrm flipV="1">
          <a:off x="8750300" y="5679592"/>
          <a:ext cx="889000" cy="6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a:extLst>
            <a:ext uri="{FF2B5EF4-FFF2-40B4-BE49-F238E27FC236}">
              <a16:creationId xmlns:a16="http://schemas.microsoft.com/office/drawing/2014/main" id="{132CB694-A3D5-4642-B3E4-0842B3B12297}"/>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168139</xdr:rowOff>
    </xdr:from>
    <xdr:ext cx="378565" cy="259045"/>
    <xdr:sp macro="" textlink="">
      <xdr:nvSpPr>
        <xdr:cNvPr id="294" name="テキスト ボックス 293">
          <a:extLst>
            <a:ext uri="{FF2B5EF4-FFF2-40B4-BE49-F238E27FC236}">
              <a16:creationId xmlns:a16="http://schemas.microsoft.com/office/drawing/2014/main" id="{FC40229E-089A-4405-A6A3-9FF9811DDF75}"/>
            </a:ext>
          </a:extLst>
        </xdr:cNvPr>
        <xdr:cNvSpPr txBox="1"/>
      </xdr:nvSpPr>
      <xdr:spPr>
        <a:xfrm>
          <a:off x="9450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122098</xdr:rowOff>
    </xdr:from>
    <xdr:to>
      <xdr:col>45</xdr:col>
      <xdr:colOff>177800</xdr:colOff>
      <xdr:row>37</xdr:row>
      <xdr:rowOff>51918</xdr:rowOff>
    </xdr:to>
    <xdr:cxnSp macro="">
      <xdr:nvCxnSpPr>
        <xdr:cNvPr id="295" name="直線コネクタ 294">
          <a:extLst>
            <a:ext uri="{FF2B5EF4-FFF2-40B4-BE49-F238E27FC236}">
              <a16:creationId xmlns:a16="http://schemas.microsoft.com/office/drawing/2014/main" id="{97F887B9-05EF-4DFF-8BD2-903EB64AA5E4}"/>
            </a:ext>
          </a:extLst>
        </xdr:cNvPr>
        <xdr:cNvCxnSpPr/>
      </xdr:nvCxnSpPr>
      <xdr:spPr>
        <a:xfrm flipV="1">
          <a:off x="7861300" y="6294298"/>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a:extLst>
            <a:ext uri="{FF2B5EF4-FFF2-40B4-BE49-F238E27FC236}">
              <a16:creationId xmlns:a16="http://schemas.microsoft.com/office/drawing/2014/main" id="{F94911C4-896E-41CD-ADFB-872901E5DC6A}"/>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13606</xdr:rowOff>
    </xdr:from>
    <xdr:ext cx="378565" cy="259045"/>
    <xdr:sp macro="" textlink="">
      <xdr:nvSpPr>
        <xdr:cNvPr id="297" name="テキスト ボックス 296">
          <a:extLst>
            <a:ext uri="{FF2B5EF4-FFF2-40B4-BE49-F238E27FC236}">
              <a16:creationId xmlns:a16="http://schemas.microsoft.com/office/drawing/2014/main" id="{6C9E41BA-D5EF-4F05-BF94-AF410A1B624D}"/>
            </a:ext>
          </a:extLst>
        </xdr:cNvPr>
        <xdr:cNvSpPr txBox="1"/>
      </xdr:nvSpPr>
      <xdr:spPr>
        <a:xfrm>
          <a:off x="8561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125984</xdr:rowOff>
    </xdr:from>
    <xdr:to>
      <xdr:col>41</xdr:col>
      <xdr:colOff>50800</xdr:colOff>
      <xdr:row>37</xdr:row>
      <xdr:rowOff>51918</xdr:rowOff>
    </xdr:to>
    <xdr:cxnSp macro="">
      <xdr:nvCxnSpPr>
        <xdr:cNvPr id="298" name="直線コネクタ 297">
          <a:extLst>
            <a:ext uri="{FF2B5EF4-FFF2-40B4-BE49-F238E27FC236}">
              <a16:creationId xmlns:a16="http://schemas.microsoft.com/office/drawing/2014/main" id="{82311709-C514-4097-8A0F-7CC604EE1867}"/>
            </a:ext>
          </a:extLst>
        </xdr:cNvPr>
        <xdr:cNvCxnSpPr/>
      </xdr:nvCxnSpPr>
      <xdr:spPr>
        <a:xfrm>
          <a:off x="6972300" y="6298184"/>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a:extLst>
            <a:ext uri="{FF2B5EF4-FFF2-40B4-BE49-F238E27FC236}">
              <a16:creationId xmlns:a16="http://schemas.microsoft.com/office/drawing/2014/main" id="{7607DF39-01A1-4136-A4F9-DC69D389E644}"/>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4005</xdr:rowOff>
    </xdr:from>
    <xdr:ext cx="378565" cy="259045"/>
    <xdr:sp macro="" textlink="">
      <xdr:nvSpPr>
        <xdr:cNvPr id="300" name="テキスト ボックス 299">
          <a:extLst>
            <a:ext uri="{FF2B5EF4-FFF2-40B4-BE49-F238E27FC236}">
              <a16:creationId xmlns:a16="http://schemas.microsoft.com/office/drawing/2014/main" id="{495F43F6-57AC-4943-88D5-11FF441CD350}"/>
            </a:ext>
          </a:extLst>
        </xdr:cNvPr>
        <xdr:cNvSpPr txBox="1"/>
      </xdr:nvSpPr>
      <xdr:spPr>
        <a:xfrm>
          <a:off x="7672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a:extLst>
            <a:ext uri="{FF2B5EF4-FFF2-40B4-BE49-F238E27FC236}">
              <a16:creationId xmlns:a16="http://schemas.microsoft.com/office/drawing/2014/main" id="{9869BAFB-099F-43EC-ACED-7AC74F4FA128}"/>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17721</xdr:rowOff>
    </xdr:from>
    <xdr:ext cx="378565" cy="259045"/>
    <xdr:sp macro="" textlink="">
      <xdr:nvSpPr>
        <xdr:cNvPr id="302" name="テキスト ボックス 301">
          <a:extLst>
            <a:ext uri="{FF2B5EF4-FFF2-40B4-BE49-F238E27FC236}">
              <a16:creationId xmlns:a16="http://schemas.microsoft.com/office/drawing/2014/main" id="{D7EFBC43-981A-4846-8A78-27F161E2A36E}"/>
            </a:ext>
          </a:extLst>
        </xdr:cNvPr>
        <xdr:cNvSpPr txBox="1"/>
      </xdr:nvSpPr>
      <xdr:spPr>
        <a:xfrm>
          <a:off x="6783017" y="653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822406BE-4D71-4EB4-8749-E79B688FF8F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6A80B44E-249F-4C59-A498-DEB640A5EAB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D80F0624-91FA-4C00-AB41-E528028E6B3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115D7C87-24A3-45DE-8749-F2BCA70AB45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B204837-5212-4852-8870-C0377E1A1E6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165024</xdr:rowOff>
    </xdr:from>
    <xdr:to>
      <xdr:col>55</xdr:col>
      <xdr:colOff>50800</xdr:colOff>
      <xdr:row>37</xdr:row>
      <xdr:rowOff>95174</xdr:rowOff>
    </xdr:to>
    <xdr:sp macro="" textlink="">
      <xdr:nvSpPr>
        <xdr:cNvPr id="308" name="楕円 307">
          <a:extLst>
            <a:ext uri="{FF2B5EF4-FFF2-40B4-BE49-F238E27FC236}">
              <a16:creationId xmlns:a16="http://schemas.microsoft.com/office/drawing/2014/main" id="{7B075818-CF18-4849-BEEE-6CB8D0663098}"/>
            </a:ext>
          </a:extLst>
        </xdr:cNvPr>
        <xdr:cNvSpPr/>
      </xdr:nvSpPr>
      <xdr:spPr>
        <a:xfrm>
          <a:off x="104267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16451</xdr:rowOff>
    </xdr:from>
    <xdr:ext cx="469744" cy="259045"/>
    <xdr:sp macro="" textlink="">
      <xdr:nvSpPr>
        <xdr:cNvPr id="309" name="労働費該当値テキスト">
          <a:extLst>
            <a:ext uri="{FF2B5EF4-FFF2-40B4-BE49-F238E27FC236}">
              <a16:creationId xmlns:a16="http://schemas.microsoft.com/office/drawing/2014/main" id="{C3E20DE4-2BDE-46E3-88AF-89211795663E}"/>
            </a:ext>
          </a:extLst>
        </xdr:cNvPr>
        <xdr:cNvSpPr txBox="1"/>
      </xdr:nvSpPr>
      <xdr:spPr>
        <a:xfrm>
          <a:off x="10528300" y="61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142392</xdr:rowOff>
    </xdr:from>
    <xdr:to>
      <xdr:col>50</xdr:col>
      <xdr:colOff>165100</xdr:colOff>
      <xdr:row>33</xdr:row>
      <xdr:rowOff>72542</xdr:rowOff>
    </xdr:to>
    <xdr:sp macro="" textlink="">
      <xdr:nvSpPr>
        <xdr:cNvPr id="310" name="楕円 309">
          <a:extLst>
            <a:ext uri="{FF2B5EF4-FFF2-40B4-BE49-F238E27FC236}">
              <a16:creationId xmlns:a16="http://schemas.microsoft.com/office/drawing/2014/main" id="{351CF60D-F456-4555-86CE-FD9B812DD431}"/>
            </a:ext>
          </a:extLst>
        </xdr:cNvPr>
        <xdr:cNvSpPr/>
      </xdr:nvSpPr>
      <xdr:spPr>
        <a:xfrm>
          <a:off x="9588500" y="56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89069</xdr:rowOff>
    </xdr:from>
    <xdr:ext cx="469744" cy="259045"/>
    <xdr:sp macro="" textlink="">
      <xdr:nvSpPr>
        <xdr:cNvPr id="311" name="テキスト ボックス 310">
          <a:extLst>
            <a:ext uri="{FF2B5EF4-FFF2-40B4-BE49-F238E27FC236}">
              <a16:creationId xmlns:a16="http://schemas.microsoft.com/office/drawing/2014/main" id="{E158032B-8A8B-4C47-A8A0-A773B31A3117}"/>
            </a:ext>
          </a:extLst>
        </xdr:cNvPr>
        <xdr:cNvSpPr txBox="1"/>
      </xdr:nvSpPr>
      <xdr:spPr>
        <a:xfrm>
          <a:off x="9404428" y="54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71298</xdr:rowOff>
    </xdr:from>
    <xdr:to>
      <xdr:col>46</xdr:col>
      <xdr:colOff>38100</xdr:colOff>
      <xdr:row>37</xdr:row>
      <xdr:rowOff>1448</xdr:rowOff>
    </xdr:to>
    <xdr:sp macro="" textlink="">
      <xdr:nvSpPr>
        <xdr:cNvPr id="312" name="楕円 311">
          <a:extLst>
            <a:ext uri="{FF2B5EF4-FFF2-40B4-BE49-F238E27FC236}">
              <a16:creationId xmlns:a16="http://schemas.microsoft.com/office/drawing/2014/main" id="{6F4EF8EE-26E2-4C75-8BFF-97EEE3012CA5}"/>
            </a:ext>
          </a:extLst>
        </xdr:cNvPr>
        <xdr:cNvSpPr/>
      </xdr:nvSpPr>
      <xdr:spPr>
        <a:xfrm>
          <a:off x="8699500" y="62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17975</xdr:rowOff>
    </xdr:from>
    <xdr:ext cx="469744" cy="259045"/>
    <xdr:sp macro="" textlink="">
      <xdr:nvSpPr>
        <xdr:cNvPr id="313" name="テキスト ボックス 312">
          <a:extLst>
            <a:ext uri="{FF2B5EF4-FFF2-40B4-BE49-F238E27FC236}">
              <a16:creationId xmlns:a16="http://schemas.microsoft.com/office/drawing/2014/main" id="{2D10B416-B3FC-4746-B549-37264404BD7C}"/>
            </a:ext>
          </a:extLst>
        </xdr:cNvPr>
        <xdr:cNvSpPr txBox="1"/>
      </xdr:nvSpPr>
      <xdr:spPr>
        <a:xfrm>
          <a:off x="8515428" y="60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1118</xdr:rowOff>
    </xdr:from>
    <xdr:to>
      <xdr:col>41</xdr:col>
      <xdr:colOff>101600</xdr:colOff>
      <xdr:row>37</xdr:row>
      <xdr:rowOff>102718</xdr:rowOff>
    </xdr:to>
    <xdr:sp macro="" textlink="">
      <xdr:nvSpPr>
        <xdr:cNvPr id="314" name="楕円 313">
          <a:extLst>
            <a:ext uri="{FF2B5EF4-FFF2-40B4-BE49-F238E27FC236}">
              <a16:creationId xmlns:a16="http://schemas.microsoft.com/office/drawing/2014/main" id="{BEB86B67-1304-4EB4-B5B5-28E5DB011888}"/>
            </a:ext>
          </a:extLst>
        </xdr:cNvPr>
        <xdr:cNvSpPr/>
      </xdr:nvSpPr>
      <xdr:spPr>
        <a:xfrm>
          <a:off x="78105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119245</xdr:rowOff>
    </xdr:from>
    <xdr:ext cx="469744" cy="259045"/>
    <xdr:sp macro="" textlink="">
      <xdr:nvSpPr>
        <xdr:cNvPr id="315" name="テキスト ボックス 314">
          <a:extLst>
            <a:ext uri="{FF2B5EF4-FFF2-40B4-BE49-F238E27FC236}">
              <a16:creationId xmlns:a16="http://schemas.microsoft.com/office/drawing/2014/main" id="{B0480E82-0F14-4B0E-B252-8B16AEE02E81}"/>
            </a:ext>
          </a:extLst>
        </xdr:cNvPr>
        <xdr:cNvSpPr txBox="1"/>
      </xdr:nvSpPr>
      <xdr:spPr>
        <a:xfrm>
          <a:off x="7626428" y="611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75184</xdr:rowOff>
    </xdr:from>
    <xdr:to>
      <xdr:col>36</xdr:col>
      <xdr:colOff>165100</xdr:colOff>
      <xdr:row>37</xdr:row>
      <xdr:rowOff>5334</xdr:rowOff>
    </xdr:to>
    <xdr:sp macro="" textlink="">
      <xdr:nvSpPr>
        <xdr:cNvPr id="316" name="楕円 315">
          <a:extLst>
            <a:ext uri="{FF2B5EF4-FFF2-40B4-BE49-F238E27FC236}">
              <a16:creationId xmlns:a16="http://schemas.microsoft.com/office/drawing/2014/main" id="{7DB531E9-357A-4F6E-949E-95EEDA881A22}"/>
            </a:ext>
          </a:extLst>
        </xdr:cNvPr>
        <xdr:cNvSpPr/>
      </xdr:nvSpPr>
      <xdr:spPr>
        <a:xfrm>
          <a:off x="6921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21861</xdr:rowOff>
    </xdr:from>
    <xdr:ext cx="469744" cy="259045"/>
    <xdr:sp macro="" textlink="">
      <xdr:nvSpPr>
        <xdr:cNvPr id="317" name="テキスト ボックス 316">
          <a:extLst>
            <a:ext uri="{FF2B5EF4-FFF2-40B4-BE49-F238E27FC236}">
              <a16:creationId xmlns:a16="http://schemas.microsoft.com/office/drawing/2014/main" id="{F496B761-B447-4806-BD94-FC541B988357}"/>
            </a:ext>
          </a:extLst>
        </xdr:cNvPr>
        <xdr:cNvSpPr txBox="1"/>
      </xdr:nvSpPr>
      <xdr:spPr>
        <a:xfrm>
          <a:off x="6737428" y="602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35C0B8D3-B1B6-4C64-B249-90454EFF344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9CC1DF96-077E-475A-B8F5-7EC762AAD6B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4D2CF0EC-AA7E-4B03-9456-B9DBF7BE010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A317ACA8-7D4F-4E7A-930A-99FCFA3AC814}"/>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1AAA3046-503C-4D7A-80FE-3923A5A102EB}"/>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16540914-DEB3-483F-800A-BF52F41CA61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E58D00E3-4953-4F56-AD40-BF02D9349A1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6623326A-2002-416A-8DEA-A077A519D3D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9BDEFC9C-990E-434E-B44C-453F436D063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81FAEFB0-D211-4DBF-9778-039BA26ACC6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CAFC5202-749B-4C72-94C8-F1250DAA60D7}"/>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28782717-E2B7-4F17-8B58-B8EA39BE46A7}"/>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E63DF85-34FB-4D14-9A51-AB85478AD0AA}"/>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2E1690DE-0770-4047-9C12-55C94EE22517}"/>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B93C1846-8490-401E-BEE5-540E460EF8E3}"/>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69536D6C-D698-4D2F-B2B6-0C6B18604172}"/>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F00487D7-A9D8-4CD0-A365-309E08C5468B}"/>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C8974386-B81A-483E-86AF-E6AB51763C6F}"/>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C35F5BC9-7C15-4F8E-81A1-8D3924CFF1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73596F5D-F8D2-40C6-AC47-738877BE7E9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803152B3-216B-4197-942C-A0914EC6291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a:extLst>
            <a:ext uri="{FF2B5EF4-FFF2-40B4-BE49-F238E27FC236}">
              <a16:creationId xmlns:a16="http://schemas.microsoft.com/office/drawing/2014/main" id="{C0E32C3E-833F-43A6-9824-0F00B184F6A9}"/>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a:extLst>
            <a:ext uri="{FF2B5EF4-FFF2-40B4-BE49-F238E27FC236}">
              <a16:creationId xmlns:a16="http://schemas.microsoft.com/office/drawing/2014/main" id="{7F161145-D19E-4D4C-9577-D1DCF5ED90D5}"/>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a:extLst>
            <a:ext uri="{FF2B5EF4-FFF2-40B4-BE49-F238E27FC236}">
              <a16:creationId xmlns:a16="http://schemas.microsoft.com/office/drawing/2014/main" id="{065D78E0-3F72-4D14-B065-3501F74575AA}"/>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a:extLst>
            <a:ext uri="{FF2B5EF4-FFF2-40B4-BE49-F238E27FC236}">
              <a16:creationId xmlns:a16="http://schemas.microsoft.com/office/drawing/2014/main" id="{1ECC6808-CD04-4866-8A6C-CC0AC7DE70B2}"/>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a:extLst>
            <a:ext uri="{FF2B5EF4-FFF2-40B4-BE49-F238E27FC236}">
              <a16:creationId xmlns:a16="http://schemas.microsoft.com/office/drawing/2014/main" id="{FB3A95D6-3113-4347-A2FB-5F9A8A2D4C2E}"/>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39477</xdr:rowOff>
    </xdr:from>
    <xdr:to>
      <xdr:col>55</xdr:col>
      <xdr:colOff>0</xdr:colOff>
      <xdr:row>57</xdr:row>
      <xdr:rowOff>44013</xdr:rowOff>
    </xdr:to>
    <xdr:cxnSp macro="">
      <xdr:nvCxnSpPr>
        <xdr:cNvPr id="344" name="直線コネクタ 343">
          <a:extLst>
            <a:ext uri="{FF2B5EF4-FFF2-40B4-BE49-F238E27FC236}">
              <a16:creationId xmlns:a16="http://schemas.microsoft.com/office/drawing/2014/main" id="{2F1E39C5-0824-4A94-AF27-B12245F28B11}"/>
            </a:ext>
          </a:extLst>
        </xdr:cNvPr>
        <xdr:cNvCxnSpPr/>
      </xdr:nvCxnSpPr>
      <xdr:spPr>
        <a:xfrm>
          <a:off x="9639300" y="9812127"/>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5" name="農林水産業費平均値テキスト">
          <a:extLst>
            <a:ext uri="{FF2B5EF4-FFF2-40B4-BE49-F238E27FC236}">
              <a16:creationId xmlns:a16="http://schemas.microsoft.com/office/drawing/2014/main" id="{7F2AEA59-9F0C-4066-8BD6-9AA7A43A0A89}"/>
            </a:ext>
          </a:extLst>
        </xdr:cNvPr>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a:extLst>
            <a:ext uri="{FF2B5EF4-FFF2-40B4-BE49-F238E27FC236}">
              <a16:creationId xmlns:a16="http://schemas.microsoft.com/office/drawing/2014/main" id="{C7284907-8BCC-4D0A-B62E-A912612CEF6E}"/>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39047</xdr:rowOff>
    </xdr:from>
    <xdr:to>
      <xdr:col>50</xdr:col>
      <xdr:colOff>114300</xdr:colOff>
      <xdr:row>57</xdr:row>
      <xdr:rowOff>39477</xdr:rowOff>
    </xdr:to>
    <xdr:cxnSp macro="">
      <xdr:nvCxnSpPr>
        <xdr:cNvPr id="347" name="直線コネクタ 346">
          <a:extLst>
            <a:ext uri="{FF2B5EF4-FFF2-40B4-BE49-F238E27FC236}">
              <a16:creationId xmlns:a16="http://schemas.microsoft.com/office/drawing/2014/main" id="{6E8C5E9A-9061-46D6-B405-171057437EEE}"/>
            </a:ext>
          </a:extLst>
        </xdr:cNvPr>
        <xdr:cNvCxnSpPr/>
      </xdr:nvCxnSpPr>
      <xdr:spPr>
        <a:xfrm>
          <a:off x="8750300" y="9811697"/>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a:extLst>
            <a:ext uri="{FF2B5EF4-FFF2-40B4-BE49-F238E27FC236}">
              <a16:creationId xmlns:a16="http://schemas.microsoft.com/office/drawing/2014/main" id="{D6C57F91-A42E-4DFE-898E-7645B8260121}"/>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49" name="テキスト ボックス 348">
          <a:extLst>
            <a:ext uri="{FF2B5EF4-FFF2-40B4-BE49-F238E27FC236}">
              <a16:creationId xmlns:a16="http://schemas.microsoft.com/office/drawing/2014/main" id="{B5A27DCC-319C-4D04-BBE8-D932EA991AB3}"/>
            </a:ext>
          </a:extLst>
        </xdr:cNvPr>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39047</xdr:rowOff>
    </xdr:from>
    <xdr:to>
      <xdr:col>45</xdr:col>
      <xdr:colOff>177800</xdr:colOff>
      <xdr:row>57</xdr:row>
      <xdr:rowOff>70124</xdr:rowOff>
    </xdr:to>
    <xdr:cxnSp macro="">
      <xdr:nvCxnSpPr>
        <xdr:cNvPr id="350" name="直線コネクタ 349">
          <a:extLst>
            <a:ext uri="{FF2B5EF4-FFF2-40B4-BE49-F238E27FC236}">
              <a16:creationId xmlns:a16="http://schemas.microsoft.com/office/drawing/2014/main" id="{2E28726B-32A4-4EFA-9337-66CE3F83E6CE}"/>
            </a:ext>
          </a:extLst>
        </xdr:cNvPr>
        <xdr:cNvCxnSpPr/>
      </xdr:nvCxnSpPr>
      <xdr:spPr>
        <a:xfrm flipV="1">
          <a:off x="7861300" y="9811697"/>
          <a:ext cx="889000" cy="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a:extLst>
            <a:ext uri="{FF2B5EF4-FFF2-40B4-BE49-F238E27FC236}">
              <a16:creationId xmlns:a16="http://schemas.microsoft.com/office/drawing/2014/main" id="{53CA04C4-60A3-4831-89B9-76C809E7DFCC}"/>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2" name="テキスト ボックス 351">
          <a:extLst>
            <a:ext uri="{FF2B5EF4-FFF2-40B4-BE49-F238E27FC236}">
              <a16:creationId xmlns:a16="http://schemas.microsoft.com/office/drawing/2014/main" id="{CD018932-6673-4398-81B5-0D0FA5CCC59D}"/>
            </a:ext>
          </a:extLst>
        </xdr:cNvPr>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70124</xdr:rowOff>
    </xdr:from>
    <xdr:to>
      <xdr:col>41</xdr:col>
      <xdr:colOff>50800</xdr:colOff>
      <xdr:row>57</xdr:row>
      <xdr:rowOff>98726</xdr:rowOff>
    </xdr:to>
    <xdr:cxnSp macro="">
      <xdr:nvCxnSpPr>
        <xdr:cNvPr id="353" name="直線コネクタ 352">
          <a:extLst>
            <a:ext uri="{FF2B5EF4-FFF2-40B4-BE49-F238E27FC236}">
              <a16:creationId xmlns:a16="http://schemas.microsoft.com/office/drawing/2014/main" id="{8B195F32-4E45-4926-BE9C-6E0068D92926}"/>
            </a:ext>
          </a:extLst>
        </xdr:cNvPr>
        <xdr:cNvCxnSpPr/>
      </xdr:nvCxnSpPr>
      <xdr:spPr>
        <a:xfrm flipV="1">
          <a:off x="6972300" y="9842774"/>
          <a:ext cx="889000" cy="2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a:extLst>
            <a:ext uri="{FF2B5EF4-FFF2-40B4-BE49-F238E27FC236}">
              <a16:creationId xmlns:a16="http://schemas.microsoft.com/office/drawing/2014/main" id="{7BB1F23A-1EB9-44C6-89A0-FA4BBDE977C9}"/>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5" name="テキスト ボックス 354">
          <a:extLst>
            <a:ext uri="{FF2B5EF4-FFF2-40B4-BE49-F238E27FC236}">
              <a16:creationId xmlns:a16="http://schemas.microsoft.com/office/drawing/2014/main" id="{1709C93A-F68E-44B6-8EFA-728318C05DC9}"/>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a:extLst>
            <a:ext uri="{FF2B5EF4-FFF2-40B4-BE49-F238E27FC236}">
              <a16:creationId xmlns:a16="http://schemas.microsoft.com/office/drawing/2014/main" id="{F2D6E3ED-33AC-4F6A-B852-8B9F5342ECDD}"/>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3604BC74-43D2-4918-9F8C-B8268CFF143E}"/>
            </a:ext>
          </a:extLst>
        </xdr:cNvPr>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986EE0FE-B487-4C6B-BA08-1D18759BF00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AC422B38-36E6-476D-AF83-8D22F291FBA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9B1CE52F-3261-4CB2-ABB0-6E8DB61AB0C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2982562C-2636-4E2E-A6C7-D0112633599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7C8EB51-0F06-4AF3-9A08-10E2699CB77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164663</xdr:rowOff>
    </xdr:from>
    <xdr:to>
      <xdr:col>55</xdr:col>
      <xdr:colOff>50800</xdr:colOff>
      <xdr:row>57</xdr:row>
      <xdr:rowOff>94813</xdr:rowOff>
    </xdr:to>
    <xdr:sp macro="" textlink="">
      <xdr:nvSpPr>
        <xdr:cNvPr id="363" name="楕円 362">
          <a:extLst>
            <a:ext uri="{FF2B5EF4-FFF2-40B4-BE49-F238E27FC236}">
              <a16:creationId xmlns:a16="http://schemas.microsoft.com/office/drawing/2014/main" id="{7B3231F9-FB22-4C4E-A5C5-C2308C683CEC}"/>
            </a:ext>
          </a:extLst>
        </xdr:cNvPr>
        <xdr:cNvSpPr/>
      </xdr:nvSpPr>
      <xdr:spPr>
        <a:xfrm>
          <a:off x="10426700" y="97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143090</xdr:rowOff>
    </xdr:from>
    <xdr:ext cx="534377" cy="259045"/>
    <xdr:sp macro="" textlink="">
      <xdr:nvSpPr>
        <xdr:cNvPr id="364" name="農林水産業費該当値テキスト">
          <a:extLst>
            <a:ext uri="{FF2B5EF4-FFF2-40B4-BE49-F238E27FC236}">
              <a16:creationId xmlns:a16="http://schemas.microsoft.com/office/drawing/2014/main" id="{772D5BF7-EDE4-4070-B592-0B336D34CE61}"/>
            </a:ext>
          </a:extLst>
        </xdr:cNvPr>
        <xdr:cNvSpPr txBox="1"/>
      </xdr:nvSpPr>
      <xdr:spPr>
        <a:xfrm>
          <a:off x="10528300" y="97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160127</xdr:rowOff>
    </xdr:from>
    <xdr:to>
      <xdr:col>50</xdr:col>
      <xdr:colOff>165100</xdr:colOff>
      <xdr:row>57</xdr:row>
      <xdr:rowOff>90277</xdr:rowOff>
    </xdr:to>
    <xdr:sp macro="" textlink="">
      <xdr:nvSpPr>
        <xdr:cNvPr id="365" name="楕円 364">
          <a:extLst>
            <a:ext uri="{FF2B5EF4-FFF2-40B4-BE49-F238E27FC236}">
              <a16:creationId xmlns:a16="http://schemas.microsoft.com/office/drawing/2014/main" id="{91809054-A1B1-4C82-A1E9-CDD985C51BBF}"/>
            </a:ext>
          </a:extLst>
        </xdr:cNvPr>
        <xdr:cNvSpPr/>
      </xdr:nvSpPr>
      <xdr:spPr>
        <a:xfrm>
          <a:off x="9588500" y="9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81404</xdr:rowOff>
    </xdr:from>
    <xdr:ext cx="534377" cy="259045"/>
    <xdr:sp macro="" textlink="">
      <xdr:nvSpPr>
        <xdr:cNvPr id="366" name="テキスト ボックス 365">
          <a:extLst>
            <a:ext uri="{FF2B5EF4-FFF2-40B4-BE49-F238E27FC236}">
              <a16:creationId xmlns:a16="http://schemas.microsoft.com/office/drawing/2014/main" id="{D16278F6-16DB-4201-B4C8-3053B19CDAB6}"/>
            </a:ext>
          </a:extLst>
        </xdr:cNvPr>
        <xdr:cNvSpPr txBox="1"/>
      </xdr:nvSpPr>
      <xdr:spPr>
        <a:xfrm>
          <a:off x="9372111" y="98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159697</xdr:rowOff>
    </xdr:from>
    <xdr:to>
      <xdr:col>46</xdr:col>
      <xdr:colOff>38100</xdr:colOff>
      <xdr:row>57</xdr:row>
      <xdr:rowOff>89847</xdr:rowOff>
    </xdr:to>
    <xdr:sp macro="" textlink="">
      <xdr:nvSpPr>
        <xdr:cNvPr id="367" name="楕円 366">
          <a:extLst>
            <a:ext uri="{FF2B5EF4-FFF2-40B4-BE49-F238E27FC236}">
              <a16:creationId xmlns:a16="http://schemas.microsoft.com/office/drawing/2014/main" id="{6419D9FF-079D-4AB1-9227-A05B387F7FA8}"/>
            </a:ext>
          </a:extLst>
        </xdr:cNvPr>
        <xdr:cNvSpPr/>
      </xdr:nvSpPr>
      <xdr:spPr>
        <a:xfrm>
          <a:off x="8699500" y="97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80974</xdr:rowOff>
    </xdr:from>
    <xdr:ext cx="534377" cy="259045"/>
    <xdr:sp macro="" textlink="">
      <xdr:nvSpPr>
        <xdr:cNvPr id="368" name="テキスト ボックス 367">
          <a:extLst>
            <a:ext uri="{FF2B5EF4-FFF2-40B4-BE49-F238E27FC236}">
              <a16:creationId xmlns:a16="http://schemas.microsoft.com/office/drawing/2014/main" id="{C8DC930C-C5F1-42D7-A091-CF9F7777E9ED}"/>
            </a:ext>
          </a:extLst>
        </xdr:cNvPr>
        <xdr:cNvSpPr txBox="1"/>
      </xdr:nvSpPr>
      <xdr:spPr>
        <a:xfrm>
          <a:off x="8483111" y="98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19324</xdr:rowOff>
    </xdr:from>
    <xdr:to>
      <xdr:col>41</xdr:col>
      <xdr:colOff>101600</xdr:colOff>
      <xdr:row>57</xdr:row>
      <xdr:rowOff>120924</xdr:rowOff>
    </xdr:to>
    <xdr:sp macro="" textlink="">
      <xdr:nvSpPr>
        <xdr:cNvPr id="369" name="楕円 368">
          <a:extLst>
            <a:ext uri="{FF2B5EF4-FFF2-40B4-BE49-F238E27FC236}">
              <a16:creationId xmlns:a16="http://schemas.microsoft.com/office/drawing/2014/main" id="{015DFD0B-69AF-4C72-9E1A-696BF30CAF83}"/>
            </a:ext>
          </a:extLst>
        </xdr:cNvPr>
        <xdr:cNvSpPr/>
      </xdr:nvSpPr>
      <xdr:spPr>
        <a:xfrm>
          <a:off x="7810500" y="9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112051</xdr:rowOff>
    </xdr:from>
    <xdr:ext cx="534377" cy="259045"/>
    <xdr:sp macro="" textlink="">
      <xdr:nvSpPr>
        <xdr:cNvPr id="370" name="テキスト ボックス 369">
          <a:extLst>
            <a:ext uri="{FF2B5EF4-FFF2-40B4-BE49-F238E27FC236}">
              <a16:creationId xmlns:a16="http://schemas.microsoft.com/office/drawing/2014/main" id="{2A4B6372-1883-48A4-867E-088ED5BA7C5C}"/>
            </a:ext>
          </a:extLst>
        </xdr:cNvPr>
        <xdr:cNvSpPr txBox="1"/>
      </xdr:nvSpPr>
      <xdr:spPr>
        <a:xfrm>
          <a:off x="7594111" y="98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47926</xdr:rowOff>
    </xdr:from>
    <xdr:to>
      <xdr:col>36</xdr:col>
      <xdr:colOff>165100</xdr:colOff>
      <xdr:row>57</xdr:row>
      <xdr:rowOff>149526</xdr:rowOff>
    </xdr:to>
    <xdr:sp macro="" textlink="">
      <xdr:nvSpPr>
        <xdr:cNvPr id="371" name="楕円 370">
          <a:extLst>
            <a:ext uri="{FF2B5EF4-FFF2-40B4-BE49-F238E27FC236}">
              <a16:creationId xmlns:a16="http://schemas.microsoft.com/office/drawing/2014/main" id="{0140A3CD-9F49-4C55-9A0E-87E84E302F28}"/>
            </a:ext>
          </a:extLst>
        </xdr:cNvPr>
        <xdr:cNvSpPr/>
      </xdr:nvSpPr>
      <xdr:spPr>
        <a:xfrm>
          <a:off x="6921500" y="98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140653</xdr:rowOff>
    </xdr:from>
    <xdr:ext cx="534377" cy="259045"/>
    <xdr:sp macro="" textlink="">
      <xdr:nvSpPr>
        <xdr:cNvPr id="372" name="テキスト ボックス 371">
          <a:extLst>
            <a:ext uri="{FF2B5EF4-FFF2-40B4-BE49-F238E27FC236}">
              <a16:creationId xmlns:a16="http://schemas.microsoft.com/office/drawing/2014/main" id="{7D8A884E-7491-497C-9B8F-EFC2E82C52B8}"/>
            </a:ext>
          </a:extLst>
        </xdr:cNvPr>
        <xdr:cNvSpPr txBox="1"/>
      </xdr:nvSpPr>
      <xdr:spPr>
        <a:xfrm>
          <a:off x="6705111" y="991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990975B1-8AFF-44EE-8E59-885545CEE4D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4DDB925E-B032-4BDE-A444-77AF3278CFA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838C6AE4-17C8-453F-9795-CE00A11886C5}"/>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A3BF4C91-0B4C-432D-A338-0B90965E984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D7CA6DBA-18EA-4B9B-A9D7-0427CB9ECB9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D0155D9C-BEFD-4950-AFF9-285607A4010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9689854-1606-4780-991C-5506658874E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F2843D7-444F-49BE-B2CD-ADDB2DD0394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1BB42F99-D69C-4AD8-9D45-1B58555E95A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BFEB12ED-ABE9-4960-8215-2452CCFB45D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B40B85-40A1-4349-B5C3-8C3EA6571694}"/>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770304CD-D605-4F0E-8BC7-B0C513C8E6D1}"/>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62260504-051B-4537-81DA-F8A0F8F6E4A5}"/>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6B6BFEF4-9291-4850-84FB-580473011BAA}"/>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423937DF-11DD-48AA-9354-565155FD624B}"/>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A9C0728A-E056-4263-9ECB-3FD403F89C7F}"/>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14B8BDC7-75D4-4C03-B420-63EF16500A3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D187F521-D873-4551-852B-8B8F0DE337E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36269CF1-62EC-492F-A598-D21934BA28B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a:extLst>
            <a:ext uri="{FF2B5EF4-FFF2-40B4-BE49-F238E27FC236}">
              <a16:creationId xmlns:a16="http://schemas.microsoft.com/office/drawing/2014/main" id="{B1117A90-5C80-4F6E-A44F-B2E522928628}"/>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a:extLst>
            <a:ext uri="{FF2B5EF4-FFF2-40B4-BE49-F238E27FC236}">
              <a16:creationId xmlns:a16="http://schemas.microsoft.com/office/drawing/2014/main" id="{3E0071F4-7285-4D0D-B5B4-BC8B89FF61C2}"/>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a:extLst>
            <a:ext uri="{FF2B5EF4-FFF2-40B4-BE49-F238E27FC236}">
              <a16:creationId xmlns:a16="http://schemas.microsoft.com/office/drawing/2014/main" id="{3078BCB0-619C-4024-BE58-1ABA33897F7D}"/>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a:extLst>
            <a:ext uri="{FF2B5EF4-FFF2-40B4-BE49-F238E27FC236}">
              <a16:creationId xmlns:a16="http://schemas.microsoft.com/office/drawing/2014/main" id="{34A5BD14-711F-43BF-8FA3-9D9960B2C77E}"/>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a:extLst>
            <a:ext uri="{FF2B5EF4-FFF2-40B4-BE49-F238E27FC236}">
              <a16:creationId xmlns:a16="http://schemas.microsoft.com/office/drawing/2014/main" id="{63FBDC46-C5F3-4096-AEC6-D64E52FE96E4}"/>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45272</xdr:rowOff>
    </xdr:from>
    <xdr:to>
      <xdr:col>55</xdr:col>
      <xdr:colOff>0</xdr:colOff>
      <xdr:row>77</xdr:row>
      <xdr:rowOff>58062</xdr:rowOff>
    </xdr:to>
    <xdr:cxnSp macro="">
      <xdr:nvCxnSpPr>
        <xdr:cNvPr id="397" name="直線コネクタ 396">
          <a:extLst>
            <a:ext uri="{FF2B5EF4-FFF2-40B4-BE49-F238E27FC236}">
              <a16:creationId xmlns:a16="http://schemas.microsoft.com/office/drawing/2014/main" id="{C9E06D65-0F28-4D16-AD47-28D22737B84B}"/>
            </a:ext>
          </a:extLst>
        </xdr:cNvPr>
        <xdr:cNvCxnSpPr/>
      </xdr:nvCxnSpPr>
      <xdr:spPr>
        <a:xfrm flipV="1">
          <a:off x="9639300" y="13246922"/>
          <a:ext cx="8382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398" name="商工費平均値テキスト">
          <a:extLst>
            <a:ext uri="{FF2B5EF4-FFF2-40B4-BE49-F238E27FC236}">
              <a16:creationId xmlns:a16="http://schemas.microsoft.com/office/drawing/2014/main" id="{4720F77A-25B3-4C72-9340-563B8A51C749}"/>
            </a:ext>
          </a:extLst>
        </xdr:cNvPr>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a:extLst>
            <a:ext uri="{FF2B5EF4-FFF2-40B4-BE49-F238E27FC236}">
              <a16:creationId xmlns:a16="http://schemas.microsoft.com/office/drawing/2014/main" id="{F984198B-0BF9-4D71-B9CA-80250B75A385}"/>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116286</xdr:rowOff>
    </xdr:from>
    <xdr:to>
      <xdr:col>50</xdr:col>
      <xdr:colOff>114300</xdr:colOff>
      <xdr:row>77</xdr:row>
      <xdr:rowOff>58062</xdr:rowOff>
    </xdr:to>
    <xdr:cxnSp macro="">
      <xdr:nvCxnSpPr>
        <xdr:cNvPr id="400" name="直線コネクタ 399">
          <a:extLst>
            <a:ext uri="{FF2B5EF4-FFF2-40B4-BE49-F238E27FC236}">
              <a16:creationId xmlns:a16="http://schemas.microsoft.com/office/drawing/2014/main" id="{830012B5-2039-4894-A31B-280F1C4B85EC}"/>
            </a:ext>
          </a:extLst>
        </xdr:cNvPr>
        <xdr:cNvCxnSpPr/>
      </xdr:nvCxnSpPr>
      <xdr:spPr>
        <a:xfrm>
          <a:off x="8750300" y="13146486"/>
          <a:ext cx="889000" cy="1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a:extLst>
            <a:ext uri="{FF2B5EF4-FFF2-40B4-BE49-F238E27FC236}">
              <a16:creationId xmlns:a16="http://schemas.microsoft.com/office/drawing/2014/main" id="{7264ADCC-8DD0-4B77-9B06-4D2763AB2F03}"/>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102429</xdr:rowOff>
    </xdr:from>
    <xdr:ext cx="534377" cy="259045"/>
    <xdr:sp macro="" textlink="">
      <xdr:nvSpPr>
        <xdr:cNvPr id="402" name="テキスト ボックス 401">
          <a:extLst>
            <a:ext uri="{FF2B5EF4-FFF2-40B4-BE49-F238E27FC236}">
              <a16:creationId xmlns:a16="http://schemas.microsoft.com/office/drawing/2014/main" id="{037373C8-E6F8-4BFF-B779-E13DF0F592E4}"/>
            </a:ext>
          </a:extLst>
        </xdr:cNvPr>
        <xdr:cNvSpPr txBox="1"/>
      </xdr:nvSpPr>
      <xdr:spPr>
        <a:xfrm>
          <a:off x="9372111" y="13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116286</xdr:rowOff>
    </xdr:from>
    <xdr:to>
      <xdr:col>45</xdr:col>
      <xdr:colOff>177800</xdr:colOff>
      <xdr:row>77</xdr:row>
      <xdr:rowOff>91334</xdr:rowOff>
    </xdr:to>
    <xdr:cxnSp macro="">
      <xdr:nvCxnSpPr>
        <xdr:cNvPr id="403" name="直線コネクタ 402">
          <a:extLst>
            <a:ext uri="{FF2B5EF4-FFF2-40B4-BE49-F238E27FC236}">
              <a16:creationId xmlns:a16="http://schemas.microsoft.com/office/drawing/2014/main" id="{41CE87AD-6990-479C-B38F-A148057653E6}"/>
            </a:ext>
          </a:extLst>
        </xdr:cNvPr>
        <xdr:cNvCxnSpPr/>
      </xdr:nvCxnSpPr>
      <xdr:spPr>
        <a:xfrm flipV="1">
          <a:off x="7861300" y="13146486"/>
          <a:ext cx="889000" cy="1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a:extLst>
            <a:ext uri="{FF2B5EF4-FFF2-40B4-BE49-F238E27FC236}">
              <a16:creationId xmlns:a16="http://schemas.microsoft.com/office/drawing/2014/main" id="{C69543C4-2EB3-4AFC-B1D7-9B1AD1B633DB}"/>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92375</xdr:rowOff>
    </xdr:from>
    <xdr:ext cx="534377" cy="259045"/>
    <xdr:sp macro="" textlink="">
      <xdr:nvSpPr>
        <xdr:cNvPr id="405" name="テキスト ボックス 404">
          <a:extLst>
            <a:ext uri="{FF2B5EF4-FFF2-40B4-BE49-F238E27FC236}">
              <a16:creationId xmlns:a16="http://schemas.microsoft.com/office/drawing/2014/main" id="{E766554C-A72B-47B8-B6E1-34815527F24F}"/>
            </a:ext>
          </a:extLst>
        </xdr:cNvPr>
        <xdr:cNvSpPr txBox="1"/>
      </xdr:nvSpPr>
      <xdr:spPr>
        <a:xfrm>
          <a:off x="8483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87677</xdr:rowOff>
    </xdr:from>
    <xdr:to>
      <xdr:col>41</xdr:col>
      <xdr:colOff>50800</xdr:colOff>
      <xdr:row>77</xdr:row>
      <xdr:rowOff>91334</xdr:rowOff>
    </xdr:to>
    <xdr:cxnSp macro="">
      <xdr:nvCxnSpPr>
        <xdr:cNvPr id="406" name="直線コネクタ 405">
          <a:extLst>
            <a:ext uri="{FF2B5EF4-FFF2-40B4-BE49-F238E27FC236}">
              <a16:creationId xmlns:a16="http://schemas.microsoft.com/office/drawing/2014/main" id="{D516CA01-87D8-4311-8E60-C538765F46B3}"/>
            </a:ext>
          </a:extLst>
        </xdr:cNvPr>
        <xdr:cNvCxnSpPr/>
      </xdr:nvCxnSpPr>
      <xdr:spPr>
        <a:xfrm>
          <a:off x="6972300" y="1328932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a:extLst>
            <a:ext uri="{FF2B5EF4-FFF2-40B4-BE49-F238E27FC236}">
              <a16:creationId xmlns:a16="http://schemas.microsoft.com/office/drawing/2014/main" id="{C2D3EFCF-9A25-492D-B810-5F9720AB34C6}"/>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8" name="テキスト ボックス 407">
          <a:extLst>
            <a:ext uri="{FF2B5EF4-FFF2-40B4-BE49-F238E27FC236}">
              <a16:creationId xmlns:a16="http://schemas.microsoft.com/office/drawing/2014/main" id="{5D67D8F4-849A-4294-B845-C788455997C0}"/>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a:extLst>
            <a:ext uri="{FF2B5EF4-FFF2-40B4-BE49-F238E27FC236}">
              <a16:creationId xmlns:a16="http://schemas.microsoft.com/office/drawing/2014/main" id="{6BEE8092-BDCD-43C6-A4FD-124AD9C84428}"/>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0" name="テキスト ボックス 409">
          <a:extLst>
            <a:ext uri="{FF2B5EF4-FFF2-40B4-BE49-F238E27FC236}">
              <a16:creationId xmlns:a16="http://schemas.microsoft.com/office/drawing/2014/main" id="{CF110F14-72B3-4759-9827-B432ED221A31}"/>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3AE24F6-A63A-455C-916A-2EA40FA1959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6BC28D81-A204-4CCB-A02F-918F2AAB9B7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A5ACFBFF-0C59-4A64-AA3B-A4DDB5B2FBF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E31B0A7D-C6B7-4958-BCC8-B3FAECCB253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1CD1596-C2B1-43DF-994E-05C141FCC18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165922</xdr:rowOff>
    </xdr:from>
    <xdr:to>
      <xdr:col>55</xdr:col>
      <xdr:colOff>50800</xdr:colOff>
      <xdr:row>77</xdr:row>
      <xdr:rowOff>96072</xdr:rowOff>
    </xdr:to>
    <xdr:sp macro="" textlink="">
      <xdr:nvSpPr>
        <xdr:cNvPr id="416" name="楕円 415">
          <a:extLst>
            <a:ext uri="{FF2B5EF4-FFF2-40B4-BE49-F238E27FC236}">
              <a16:creationId xmlns:a16="http://schemas.microsoft.com/office/drawing/2014/main" id="{79029308-B06E-483C-B13C-90F3127BE594}"/>
            </a:ext>
          </a:extLst>
        </xdr:cNvPr>
        <xdr:cNvSpPr/>
      </xdr:nvSpPr>
      <xdr:spPr>
        <a:xfrm>
          <a:off x="10426700" y="131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144349</xdr:rowOff>
    </xdr:from>
    <xdr:ext cx="534377" cy="259045"/>
    <xdr:sp macro="" textlink="">
      <xdr:nvSpPr>
        <xdr:cNvPr id="417" name="商工費該当値テキスト">
          <a:extLst>
            <a:ext uri="{FF2B5EF4-FFF2-40B4-BE49-F238E27FC236}">
              <a16:creationId xmlns:a16="http://schemas.microsoft.com/office/drawing/2014/main" id="{3608D8EC-B401-4819-9902-EE52F74F464B}"/>
            </a:ext>
          </a:extLst>
        </xdr:cNvPr>
        <xdr:cNvSpPr txBox="1"/>
      </xdr:nvSpPr>
      <xdr:spPr>
        <a:xfrm>
          <a:off x="10528300" y="1317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7262</xdr:rowOff>
    </xdr:from>
    <xdr:to>
      <xdr:col>50</xdr:col>
      <xdr:colOff>165100</xdr:colOff>
      <xdr:row>77</xdr:row>
      <xdr:rowOff>108862</xdr:rowOff>
    </xdr:to>
    <xdr:sp macro="" textlink="">
      <xdr:nvSpPr>
        <xdr:cNvPr id="418" name="楕円 417">
          <a:extLst>
            <a:ext uri="{FF2B5EF4-FFF2-40B4-BE49-F238E27FC236}">
              <a16:creationId xmlns:a16="http://schemas.microsoft.com/office/drawing/2014/main" id="{E1FAF942-B476-4B36-8E45-0E74A8D12E92}"/>
            </a:ext>
          </a:extLst>
        </xdr:cNvPr>
        <xdr:cNvSpPr/>
      </xdr:nvSpPr>
      <xdr:spPr>
        <a:xfrm>
          <a:off x="9588500" y="132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125389</xdr:rowOff>
    </xdr:from>
    <xdr:ext cx="534377" cy="259045"/>
    <xdr:sp macro="" textlink="">
      <xdr:nvSpPr>
        <xdr:cNvPr id="419" name="テキスト ボックス 418">
          <a:extLst>
            <a:ext uri="{FF2B5EF4-FFF2-40B4-BE49-F238E27FC236}">
              <a16:creationId xmlns:a16="http://schemas.microsoft.com/office/drawing/2014/main" id="{BB2A984B-E503-4ACD-A29D-08009243E351}"/>
            </a:ext>
          </a:extLst>
        </xdr:cNvPr>
        <xdr:cNvSpPr txBox="1"/>
      </xdr:nvSpPr>
      <xdr:spPr>
        <a:xfrm>
          <a:off x="9372111" y="129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65486</xdr:rowOff>
    </xdr:from>
    <xdr:to>
      <xdr:col>46</xdr:col>
      <xdr:colOff>38100</xdr:colOff>
      <xdr:row>76</xdr:row>
      <xdr:rowOff>167086</xdr:rowOff>
    </xdr:to>
    <xdr:sp macro="" textlink="">
      <xdr:nvSpPr>
        <xdr:cNvPr id="420" name="楕円 419">
          <a:extLst>
            <a:ext uri="{FF2B5EF4-FFF2-40B4-BE49-F238E27FC236}">
              <a16:creationId xmlns:a16="http://schemas.microsoft.com/office/drawing/2014/main" id="{2547D22D-B667-417D-89F9-932EC573026D}"/>
            </a:ext>
          </a:extLst>
        </xdr:cNvPr>
        <xdr:cNvSpPr/>
      </xdr:nvSpPr>
      <xdr:spPr>
        <a:xfrm>
          <a:off x="8699500" y="130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12163</xdr:rowOff>
    </xdr:from>
    <xdr:ext cx="534377" cy="259045"/>
    <xdr:sp macro="" textlink="">
      <xdr:nvSpPr>
        <xdr:cNvPr id="421" name="テキスト ボックス 420">
          <a:extLst>
            <a:ext uri="{FF2B5EF4-FFF2-40B4-BE49-F238E27FC236}">
              <a16:creationId xmlns:a16="http://schemas.microsoft.com/office/drawing/2014/main" id="{093B35AC-7EEF-4A03-B737-73C835787C16}"/>
            </a:ext>
          </a:extLst>
        </xdr:cNvPr>
        <xdr:cNvSpPr txBox="1"/>
      </xdr:nvSpPr>
      <xdr:spPr>
        <a:xfrm>
          <a:off x="8483111" y="1287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40534</xdr:rowOff>
    </xdr:from>
    <xdr:to>
      <xdr:col>41</xdr:col>
      <xdr:colOff>101600</xdr:colOff>
      <xdr:row>77</xdr:row>
      <xdr:rowOff>142134</xdr:rowOff>
    </xdr:to>
    <xdr:sp macro="" textlink="">
      <xdr:nvSpPr>
        <xdr:cNvPr id="422" name="楕円 421">
          <a:extLst>
            <a:ext uri="{FF2B5EF4-FFF2-40B4-BE49-F238E27FC236}">
              <a16:creationId xmlns:a16="http://schemas.microsoft.com/office/drawing/2014/main" id="{C9822342-97B3-446E-9770-48ADAF7038D6}"/>
            </a:ext>
          </a:extLst>
        </xdr:cNvPr>
        <xdr:cNvSpPr/>
      </xdr:nvSpPr>
      <xdr:spPr>
        <a:xfrm>
          <a:off x="7810500" y="132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133261</xdr:rowOff>
    </xdr:from>
    <xdr:ext cx="534377" cy="259045"/>
    <xdr:sp macro="" textlink="">
      <xdr:nvSpPr>
        <xdr:cNvPr id="423" name="テキスト ボックス 422">
          <a:extLst>
            <a:ext uri="{FF2B5EF4-FFF2-40B4-BE49-F238E27FC236}">
              <a16:creationId xmlns:a16="http://schemas.microsoft.com/office/drawing/2014/main" id="{FBE4F04C-B79B-40C2-A8B8-0067E0E57C89}"/>
            </a:ext>
          </a:extLst>
        </xdr:cNvPr>
        <xdr:cNvSpPr txBox="1"/>
      </xdr:nvSpPr>
      <xdr:spPr>
        <a:xfrm>
          <a:off x="7594111" y="133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36877</xdr:rowOff>
    </xdr:from>
    <xdr:to>
      <xdr:col>36</xdr:col>
      <xdr:colOff>165100</xdr:colOff>
      <xdr:row>77</xdr:row>
      <xdr:rowOff>138477</xdr:rowOff>
    </xdr:to>
    <xdr:sp macro="" textlink="">
      <xdr:nvSpPr>
        <xdr:cNvPr id="424" name="楕円 423">
          <a:extLst>
            <a:ext uri="{FF2B5EF4-FFF2-40B4-BE49-F238E27FC236}">
              <a16:creationId xmlns:a16="http://schemas.microsoft.com/office/drawing/2014/main" id="{51A91637-DB53-4E61-9487-CFD42AA5AAB1}"/>
            </a:ext>
          </a:extLst>
        </xdr:cNvPr>
        <xdr:cNvSpPr/>
      </xdr:nvSpPr>
      <xdr:spPr>
        <a:xfrm>
          <a:off x="6921500" y="132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129604</xdr:rowOff>
    </xdr:from>
    <xdr:ext cx="534377" cy="259045"/>
    <xdr:sp macro="" textlink="">
      <xdr:nvSpPr>
        <xdr:cNvPr id="425" name="テキスト ボックス 424">
          <a:extLst>
            <a:ext uri="{FF2B5EF4-FFF2-40B4-BE49-F238E27FC236}">
              <a16:creationId xmlns:a16="http://schemas.microsoft.com/office/drawing/2014/main" id="{EAEB2669-4698-44C5-8E30-FCEC62B96ABB}"/>
            </a:ext>
          </a:extLst>
        </xdr:cNvPr>
        <xdr:cNvSpPr txBox="1"/>
      </xdr:nvSpPr>
      <xdr:spPr>
        <a:xfrm>
          <a:off x="6705111" y="133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CF88A380-7498-447A-BB40-A210DC19931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BF93954C-A4B0-497E-874A-DB3F248EE90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3C4A5886-10E3-4073-A627-4C0014CD0A1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212C276D-E511-4ECA-B9C0-5FF8FF10E5B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4A5D3A71-0C22-4313-A72C-CD4538D33CA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347A4238-EE58-4100-9D07-8C148851B91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5A015DD8-C707-493C-A90B-E032B13D3F3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85C8157F-289B-40E7-83A4-C85DB05E923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8B86F6FB-5FC6-4F8E-8DC7-08F8B9A0763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1B106AB7-57E2-4B0F-9EA2-163AC1807D6B}"/>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907B3B8D-00AE-41BC-810F-A7B15329A9D9}"/>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6653D54B-F5F4-4258-9AFE-BCD25C6406E9}"/>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1593B198-85D8-490B-B43E-A12DCA1C7B9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7F14CAA4-27D2-4CD3-8902-6D378A220642}"/>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F93EC151-2B02-4DDD-BC5D-95BF58F7B721}"/>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8F69CC22-9589-491C-B23A-66A1DB071707}"/>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67278722-F222-421D-AAA5-31E391BB701E}"/>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B6F0E9E-79F2-436A-A97A-BDAAF9E53278}"/>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819B5FC5-C653-4300-A839-43E08D3CD64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1FB82A78-1436-4BF5-8BB8-A14D7A37FD3A}"/>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C84BA0D2-F6CE-49CA-B735-4A51465532A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a:extLst>
            <a:ext uri="{FF2B5EF4-FFF2-40B4-BE49-F238E27FC236}">
              <a16:creationId xmlns:a16="http://schemas.microsoft.com/office/drawing/2014/main" id="{4586C4E0-E9BC-4C95-B75A-73C841F11DC3}"/>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a:extLst>
            <a:ext uri="{FF2B5EF4-FFF2-40B4-BE49-F238E27FC236}">
              <a16:creationId xmlns:a16="http://schemas.microsoft.com/office/drawing/2014/main" id="{53EF6C04-F53C-4715-B638-6A3F0A4DBC0C}"/>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a:extLst>
            <a:ext uri="{FF2B5EF4-FFF2-40B4-BE49-F238E27FC236}">
              <a16:creationId xmlns:a16="http://schemas.microsoft.com/office/drawing/2014/main" id="{D3DB37D9-9497-4AD6-AD0E-71489619BD17}"/>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a:extLst>
            <a:ext uri="{FF2B5EF4-FFF2-40B4-BE49-F238E27FC236}">
              <a16:creationId xmlns:a16="http://schemas.microsoft.com/office/drawing/2014/main" id="{49F92B68-3CAC-43DB-9B39-C60227C74DF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a:extLst>
            <a:ext uri="{FF2B5EF4-FFF2-40B4-BE49-F238E27FC236}">
              <a16:creationId xmlns:a16="http://schemas.microsoft.com/office/drawing/2014/main" id="{0B0B8138-6559-44F0-846C-76EB6F1D83A8}"/>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14478</xdr:rowOff>
    </xdr:from>
    <xdr:to>
      <xdr:col>55</xdr:col>
      <xdr:colOff>0</xdr:colOff>
      <xdr:row>97</xdr:row>
      <xdr:rowOff>53760</xdr:rowOff>
    </xdr:to>
    <xdr:cxnSp macro="">
      <xdr:nvCxnSpPr>
        <xdr:cNvPr id="452" name="直線コネクタ 451">
          <a:extLst>
            <a:ext uri="{FF2B5EF4-FFF2-40B4-BE49-F238E27FC236}">
              <a16:creationId xmlns:a16="http://schemas.microsoft.com/office/drawing/2014/main" id="{59AF30BA-AAF0-4BB2-8D03-2165A276A216}"/>
            </a:ext>
          </a:extLst>
        </xdr:cNvPr>
        <xdr:cNvCxnSpPr/>
      </xdr:nvCxnSpPr>
      <xdr:spPr>
        <a:xfrm>
          <a:off x="9639300" y="16645128"/>
          <a:ext cx="8382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a:extLst>
            <a:ext uri="{FF2B5EF4-FFF2-40B4-BE49-F238E27FC236}">
              <a16:creationId xmlns:a16="http://schemas.microsoft.com/office/drawing/2014/main" id="{B65A7622-E5AE-4DC3-95B7-8BE42784D8A6}"/>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a:extLst>
            <a:ext uri="{FF2B5EF4-FFF2-40B4-BE49-F238E27FC236}">
              <a16:creationId xmlns:a16="http://schemas.microsoft.com/office/drawing/2014/main" id="{CC5CAE28-E83D-4302-8737-06A0A3DC8B54}"/>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11427</xdr:rowOff>
    </xdr:from>
    <xdr:to>
      <xdr:col>50</xdr:col>
      <xdr:colOff>114300</xdr:colOff>
      <xdr:row>97</xdr:row>
      <xdr:rowOff>14478</xdr:rowOff>
    </xdr:to>
    <xdr:cxnSp macro="">
      <xdr:nvCxnSpPr>
        <xdr:cNvPr id="455" name="直線コネクタ 454">
          <a:extLst>
            <a:ext uri="{FF2B5EF4-FFF2-40B4-BE49-F238E27FC236}">
              <a16:creationId xmlns:a16="http://schemas.microsoft.com/office/drawing/2014/main" id="{07CFF171-15D2-4461-9BA3-BAC1436A4639}"/>
            </a:ext>
          </a:extLst>
        </xdr:cNvPr>
        <xdr:cNvCxnSpPr/>
      </xdr:nvCxnSpPr>
      <xdr:spPr>
        <a:xfrm>
          <a:off x="8750300" y="16642077"/>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a:extLst>
            <a:ext uri="{FF2B5EF4-FFF2-40B4-BE49-F238E27FC236}">
              <a16:creationId xmlns:a16="http://schemas.microsoft.com/office/drawing/2014/main" id="{D54C359A-CB18-4DB3-8164-10A10C8AC6DC}"/>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a:extLst>
            <a:ext uri="{FF2B5EF4-FFF2-40B4-BE49-F238E27FC236}">
              <a16:creationId xmlns:a16="http://schemas.microsoft.com/office/drawing/2014/main" id="{36563A38-C0C2-484A-AD0D-57C7C7F2F90D}"/>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11427</xdr:rowOff>
    </xdr:from>
    <xdr:to>
      <xdr:col>45</xdr:col>
      <xdr:colOff>177800</xdr:colOff>
      <xdr:row>97</xdr:row>
      <xdr:rowOff>57738</xdr:rowOff>
    </xdr:to>
    <xdr:cxnSp macro="">
      <xdr:nvCxnSpPr>
        <xdr:cNvPr id="458" name="直線コネクタ 457">
          <a:extLst>
            <a:ext uri="{FF2B5EF4-FFF2-40B4-BE49-F238E27FC236}">
              <a16:creationId xmlns:a16="http://schemas.microsoft.com/office/drawing/2014/main" id="{A873DA9F-08AC-496C-8ACE-3DBA5C3FA4F4}"/>
            </a:ext>
          </a:extLst>
        </xdr:cNvPr>
        <xdr:cNvCxnSpPr/>
      </xdr:nvCxnSpPr>
      <xdr:spPr>
        <a:xfrm flipV="1">
          <a:off x="7861300" y="16642077"/>
          <a:ext cx="889000" cy="4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a:extLst>
            <a:ext uri="{FF2B5EF4-FFF2-40B4-BE49-F238E27FC236}">
              <a16:creationId xmlns:a16="http://schemas.microsoft.com/office/drawing/2014/main" id="{0CE3F738-B625-4217-9A5B-2DFDA189DC43}"/>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020F7A88-F8CF-41FF-81DB-C3FBD1F6C89C}"/>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34649</xdr:rowOff>
    </xdr:from>
    <xdr:to>
      <xdr:col>41</xdr:col>
      <xdr:colOff>50800</xdr:colOff>
      <xdr:row>97</xdr:row>
      <xdr:rowOff>57738</xdr:rowOff>
    </xdr:to>
    <xdr:cxnSp macro="">
      <xdr:nvCxnSpPr>
        <xdr:cNvPr id="461" name="直線コネクタ 460">
          <a:extLst>
            <a:ext uri="{FF2B5EF4-FFF2-40B4-BE49-F238E27FC236}">
              <a16:creationId xmlns:a16="http://schemas.microsoft.com/office/drawing/2014/main" id="{9D3D4536-9205-4C73-A3A7-CB533A8EA04D}"/>
            </a:ext>
          </a:extLst>
        </xdr:cNvPr>
        <xdr:cNvCxnSpPr/>
      </xdr:nvCxnSpPr>
      <xdr:spPr>
        <a:xfrm>
          <a:off x="6972300" y="16665299"/>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a:extLst>
            <a:ext uri="{FF2B5EF4-FFF2-40B4-BE49-F238E27FC236}">
              <a16:creationId xmlns:a16="http://schemas.microsoft.com/office/drawing/2014/main" id="{7DDA68B8-8B68-4285-BCD4-E171ED006A32}"/>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a:extLst>
            <a:ext uri="{FF2B5EF4-FFF2-40B4-BE49-F238E27FC236}">
              <a16:creationId xmlns:a16="http://schemas.microsoft.com/office/drawing/2014/main" id="{9D5D8B81-DAA5-480E-BF81-F31BBC8CC04A}"/>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a:extLst>
            <a:ext uri="{FF2B5EF4-FFF2-40B4-BE49-F238E27FC236}">
              <a16:creationId xmlns:a16="http://schemas.microsoft.com/office/drawing/2014/main" id="{D007E9F0-7895-4860-962C-36E1F5DF983B}"/>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a:extLst>
            <a:ext uri="{FF2B5EF4-FFF2-40B4-BE49-F238E27FC236}">
              <a16:creationId xmlns:a16="http://schemas.microsoft.com/office/drawing/2014/main" id="{DCB6F8E2-CFD2-42E8-A660-2CBA59EEE726}"/>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7B3135BD-BC7B-4D42-8819-B2B3EEA0473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7904B340-258D-4296-9F45-A45B2EE5F56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64CBAEB5-3CF9-42B5-8F9C-DCD4A229F3B2}"/>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9DA10FEF-5E35-4EDB-AAF6-E9EE4599FF7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11C2B94C-E6EB-4FFE-94AA-D64B709CA9F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2960</xdr:rowOff>
    </xdr:from>
    <xdr:to>
      <xdr:col>55</xdr:col>
      <xdr:colOff>50800</xdr:colOff>
      <xdr:row>97</xdr:row>
      <xdr:rowOff>104560</xdr:rowOff>
    </xdr:to>
    <xdr:sp macro="" textlink="">
      <xdr:nvSpPr>
        <xdr:cNvPr id="471" name="楕円 470">
          <a:extLst>
            <a:ext uri="{FF2B5EF4-FFF2-40B4-BE49-F238E27FC236}">
              <a16:creationId xmlns:a16="http://schemas.microsoft.com/office/drawing/2014/main" id="{E0096FFD-B07F-489A-8C1C-15AE023C62E1}"/>
            </a:ext>
          </a:extLst>
        </xdr:cNvPr>
        <xdr:cNvSpPr/>
      </xdr:nvSpPr>
      <xdr:spPr>
        <a:xfrm>
          <a:off x="10426700" y="166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152837</xdr:rowOff>
    </xdr:from>
    <xdr:ext cx="534377" cy="259045"/>
    <xdr:sp macro="" textlink="">
      <xdr:nvSpPr>
        <xdr:cNvPr id="472" name="土木費該当値テキスト">
          <a:extLst>
            <a:ext uri="{FF2B5EF4-FFF2-40B4-BE49-F238E27FC236}">
              <a16:creationId xmlns:a16="http://schemas.microsoft.com/office/drawing/2014/main" id="{2DE3DBFF-99F9-4C72-B023-B6171CEF1B80}"/>
            </a:ext>
          </a:extLst>
        </xdr:cNvPr>
        <xdr:cNvSpPr txBox="1"/>
      </xdr:nvSpPr>
      <xdr:spPr>
        <a:xfrm>
          <a:off x="10528300" y="1661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135128</xdr:rowOff>
    </xdr:from>
    <xdr:to>
      <xdr:col>50</xdr:col>
      <xdr:colOff>165100</xdr:colOff>
      <xdr:row>97</xdr:row>
      <xdr:rowOff>65278</xdr:rowOff>
    </xdr:to>
    <xdr:sp macro="" textlink="">
      <xdr:nvSpPr>
        <xdr:cNvPr id="473" name="楕円 472">
          <a:extLst>
            <a:ext uri="{FF2B5EF4-FFF2-40B4-BE49-F238E27FC236}">
              <a16:creationId xmlns:a16="http://schemas.microsoft.com/office/drawing/2014/main" id="{834F8475-C894-45F6-A926-AFBA98AD403A}"/>
            </a:ext>
          </a:extLst>
        </xdr:cNvPr>
        <xdr:cNvSpPr/>
      </xdr:nvSpPr>
      <xdr:spPr>
        <a:xfrm>
          <a:off x="9588500" y="165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56405</xdr:rowOff>
    </xdr:from>
    <xdr:ext cx="534377" cy="259045"/>
    <xdr:sp macro="" textlink="">
      <xdr:nvSpPr>
        <xdr:cNvPr id="474" name="テキスト ボックス 473">
          <a:extLst>
            <a:ext uri="{FF2B5EF4-FFF2-40B4-BE49-F238E27FC236}">
              <a16:creationId xmlns:a16="http://schemas.microsoft.com/office/drawing/2014/main" id="{8998855A-8F4D-46D8-A34D-106BD8C3D623}"/>
            </a:ext>
          </a:extLst>
        </xdr:cNvPr>
        <xdr:cNvSpPr txBox="1"/>
      </xdr:nvSpPr>
      <xdr:spPr>
        <a:xfrm>
          <a:off x="9372111" y="166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132077</xdr:rowOff>
    </xdr:from>
    <xdr:to>
      <xdr:col>46</xdr:col>
      <xdr:colOff>38100</xdr:colOff>
      <xdr:row>97</xdr:row>
      <xdr:rowOff>62227</xdr:rowOff>
    </xdr:to>
    <xdr:sp macro="" textlink="">
      <xdr:nvSpPr>
        <xdr:cNvPr id="475" name="楕円 474">
          <a:extLst>
            <a:ext uri="{FF2B5EF4-FFF2-40B4-BE49-F238E27FC236}">
              <a16:creationId xmlns:a16="http://schemas.microsoft.com/office/drawing/2014/main" id="{9E815A38-8425-4744-821E-B44D78A07663}"/>
            </a:ext>
          </a:extLst>
        </xdr:cNvPr>
        <xdr:cNvSpPr/>
      </xdr:nvSpPr>
      <xdr:spPr>
        <a:xfrm>
          <a:off x="8699500" y="165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53354</xdr:rowOff>
    </xdr:from>
    <xdr:ext cx="534377" cy="259045"/>
    <xdr:sp macro="" textlink="">
      <xdr:nvSpPr>
        <xdr:cNvPr id="476" name="テキスト ボックス 475">
          <a:extLst>
            <a:ext uri="{FF2B5EF4-FFF2-40B4-BE49-F238E27FC236}">
              <a16:creationId xmlns:a16="http://schemas.microsoft.com/office/drawing/2014/main" id="{3139D53E-9A21-48C6-94B1-C8A98BED8973}"/>
            </a:ext>
          </a:extLst>
        </xdr:cNvPr>
        <xdr:cNvSpPr txBox="1"/>
      </xdr:nvSpPr>
      <xdr:spPr>
        <a:xfrm>
          <a:off x="8483111" y="166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6938</xdr:rowOff>
    </xdr:from>
    <xdr:to>
      <xdr:col>41</xdr:col>
      <xdr:colOff>101600</xdr:colOff>
      <xdr:row>97</xdr:row>
      <xdr:rowOff>108538</xdr:rowOff>
    </xdr:to>
    <xdr:sp macro="" textlink="">
      <xdr:nvSpPr>
        <xdr:cNvPr id="477" name="楕円 476">
          <a:extLst>
            <a:ext uri="{FF2B5EF4-FFF2-40B4-BE49-F238E27FC236}">
              <a16:creationId xmlns:a16="http://schemas.microsoft.com/office/drawing/2014/main" id="{DC81C148-9113-4F50-8054-617B9494B5A1}"/>
            </a:ext>
          </a:extLst>
        </xdr:cNvPr>
        <xdr:cNvSpPr/>
      </xdr:nvSpPr>
      <xdr:spPr>
        <a:xfrm>
          <a:off x="7810500" y="1663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99665</xdr:rowOff>
    </xdr:from>
    <xdr:ext cx="534377" cy="259045"/>
    <xdr:sp macro="" textlink="">
      <xdr:nvSpPr>
        <xdr:cNvPr id="478" name="テキスト ボックス 477">
          <a:extLst>
            <a:ext uri="{FF2B5EF4-FFF2-40B4-BE49-F238E27FC236}">
              <a16:creationId xmlns:a16="http://schemas.microsoft.com/office/drawing/2014/main" id="{2805D39F-1418-443E-B737-5A6D3196448E}"/>
            </a:ext>
          </a:extLst>
        </xdr:cNvPr>
        <xdr:cNvSpPr txBox="1"/>
      </xdr:nvSpPr>
      <xdr:spPr>
        <a:xfrm>
          <a:off x="7594111" y="167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155299</xdr:rowOff>
    </xdr:from>
    <xdr:to>
      <xdr:col>36</xdr:col>
      <xdr:colOff>165100</xdr:colOff>
      <xdr:row>97</xdr:row>
      <xdr:rowOff>85449</xdr:rowOff>
    </xdr:to>
    <xdr:sp macro="" textlink="">
      <xdr:nvSpPr>
        <xdr:cNvPr id="479" name="楕円 478">
          <a:extLst>
            <a:ext uri="{FF2B5EF4-FFF2-40B4-BE49-F238E27FC236}">
              <a16:creationId xmlns:a16="http://schemas.microsoft.com/office/drawing/2014/main" id="{38F1F18B-FE95-4205-9ECF-D43FD9E210EB}"/>
            </a:ext>
          </a:extLst>
        </xdr:cNvPr>
        <xdr:cNvSpPr/>
      </xdr:nvSpPr>
      <xdr:spPr>
        <a:xfrm>
          <a:off x="6921500" y="166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76576</xdr:rowOff>
    </xdr:from>
    <xdr:ext cx="534377" cy="259045"/>
    <xdr:sp macro="" textlink="">
      <xdr:nvSpPr>
        <xdr:cNvPr id="480" name="テキスト ボックス 479">
          <a:extLst>
            <a:ext uri="{FF2B5EF4-FFF2-40B4-BE49-F238E27FC236}">
              <a16:creationId xmlns:a16="http://schemas.microsoft.com/office/drawing/2014/main" id="{83737CF3-8928-4A70-9DDF-4DC7902D1E4B}"/>
            </a:ext>
          </a:extLst>
        </xdr:cNvPr>
        <xdr:cNvSpPr txBox="1"/>
      </xdr:nvSpPr>
      <xdr:spPr>
        <a:xfrm>
          <a:off x="6705111" y="1670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FD8BE251-FF27-4937-92AC-A797E9785D4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7A8F1115-17D9-4EAC-93C9-81667580BC3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7BACC704-2776-40C5-86ED-02B1620DE5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F7BF93A-3B0B-4E77-B860-CAF49ED5BA8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183467AE-21A7-4F37-9CEF-43E1308ECC0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562D4B08-4E16-44F4-9F2F-CEA17872BBF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8A792091-FD04-4150-83C7-976C049291C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3B277B65-4E2A-4A87-8E92-ADDBF0F22E6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3FE58341-A4F4-4D03-A677-C1A0F484114F}"/>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2965FDD1-8DCD-4B55-B4C2-99242A0BAB0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D34ECD65-4D6B-4CB3-AA0B-D9E5B7D34D22}"/>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101B9E2E-97B5-42C5-B2F1-DDA93737F7AB}"/>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49C9D834-B56B-4C35-8537-18900B5B6161}"/>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D26574E6-3474-4005-91E6-5016927B9756}"/>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5E696604-0B61-4545-AA36-80E07B980475}"/>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1EE2DB71-FDBC-4B31-86EA-A490C195B193}"/>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5D9EDE91-851E-4012-B19B-7C35907A5283}"/>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C87745C6-7C51-471E-AA9E-B438FFFE652F}"/>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C0C38B31-DB28-490A-8E8C-8910E5AB1312}"/>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6E559310-78E6-4625-9C46-95B1F14C2FEB}"/>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8AD3A139-886F-423C-B6BD-0FF13B22F3EF}"/>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BA780C7A-F459-4557-8958-90F17D8061E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EB15B886-30CE-4159-A97C-63E99DE66AFF}"/>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6D461FDD-A09D-4D50-9BFF-84CDCDDF053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a:extLst>
            <a:ext uri="{FF2B5EF4-FFF2-40B4-BE49-F238E27FC236}">
              <a16:creationId xmlns:a16="http://schemas.microsoft.com/office/drawing/2014/main" id="{C806A165-FA8B-44BF-85BC-3DF58230CD3F}"/>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a:extLst>
            <a:ext uri="{FF2B5EF4-FFF2-40B4-BE49-F238E27FC236}">
              <a16:creationId xmlns:a16="http://schemas.microsoft.com/office/drawing/2014/main" id="{642D66CE-A417-4474-9D3F-2CCB7507591B}"/>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a:extLst>
            <a:ext uri="{FF2B5EF4-FFF2-40B4-BE49-F238E27FC236}">
              <a16:creationId xmlns:a16="http://schemas.microsoft.com/office/drawing/2014/main" id="{CED30816-89AC-4051-8793-207B2D3B3D92}"/>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a:extLst>
            <a:ext uri="{FF2B5EF4-FFF2-40B4-BE49-F238E27FC236}">
              <a16:creationId xmlns:a16="http://schemas.microsoft.com/office/drawing/2014/main" id="{130FBB02-BB7A-4A3E-BBA3-02E0E6983ABB}"/>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a:extLst>
            <a:ext uri="{FF2B5EF4-FFF2-40B4-BE49-F238E27FC236}">
              <a16:creationId xmlns:a16="http://schemas.microsoft.com/office/drawing/2014/main" id="{4FF52D9F-25C3-4364-A68E-2E624333A7A5}"/>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91027</xdr:rowOff>
    </xdr:from>
    <xdr:to>
      <xdr:col>85</xdr:col>
      <xdr:colOff>127000</xdr:colOff>
      <xdr:row>37</xdr:row>
      <xdr:rowOff>159359</xdr:rowOff>
    </xdr:to>
    <xdr:cxnSp macro="">
      <xdr:nvCxnSpPr>
        <xdr:cNvPr id="510" name="直線コネクタ 509">
          <a:extLst>
            <a:ext uri="{FF2B5EF4-FFF2-40B4-BE49-F238E27FC236}">
              <a16:creationId xmlns:a16="http://schemas.microsoft.com/office/drawing/2014/main" id="{EFB72061-02CA-439C-8CED-36BE7A86067C}"/>
            </a:ext>
          </a:extLst>
        </xdr:cNvPr>
        <xdr:cNvCxnSpPr/>
      </xdr:nvCxnSpPr>
      <xdr:spPr>
        <a:xfrm flipV="1">
          <a:off x="15481300" y="6091777"/>
          <a:ext cx="838200" cy="4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149223</xdr:rowOff>
    </xdr:from>
    <xdr:ext cx="534377" cy="259045"/>
    <xdr:sp macro="" textlink="">
      <xdr:nvSpPr>
        <xdr:cNvPr id="511" name="消防費平均値テキスト">
          <a:extLst>
            <a:ext uri="{FF2B5EF4-FFF2-40B4-BE49-F238E27FC236}">
              <a16:creationId xmlns:a16="http://schemas.microsoft.com/office/drawing/2014/main" id="{7AA25125-9BD9-4FA1-B079-F8E7D1CBC29C}"/>
            </a:ext>
          </a:extLst>
        </xdr:cNvPr>
        <xdr:cNvSpPr txBox="1"/>
      </xdr:nvSpPr>
      <xdr:spPr>
        <a:xfrm>
          <a:off x="16370300" y="632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a:extLst>
            <a:ext uri="{FF2B5EF4-FFF2-40B4-BE49-F238E27FC236}">
              <a16:creationId xmlns:a16="http://schemas.microsoft.com/office/drawing/2014/main" id="{C202BC43-F9D1-45F9-B3C2-7FD59DBC462E}"/>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159359</xdr:rowOff>
    </xdr:from>
    <xdr:to>
      <xdr:col>81</xdr:col>
      <xdr:colOff>50800</xdr:colOff>
      <xdr:row>38</xdr:row>
      <xdr:rowOff>59442</xdr:rowOff>
    </xdr:to>
    <xdr:cxnSp macro="">
      <xdr:nvCxnSpPr>
        <xdr:cNvPr id="513" name="直線コネクタ 512">
          <a:extLst>
            <a:ext uri="{FF2B5EF4-FFF2-40B4-BE49-F238E27FC236}">
              <a16:creationId xmlns:a16="http://schemas.microsoft.com/office/drawing/2014/main" id="{C78323A0-D31C-43CB-A781-7555E091CEB4}"/>
            </a:ext>
          </a:extLst>
        </xdr:cNvPr>
        <xdr:cNvCxnSpPr/>
      </xdr:nvCxnSpPr>
      <xdr:spPr>
        <a:xfrm flipV="1">
          <a:off x="14592300" y="6503009"/>
          <a:ext cx="889000" cy="7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a:extLst>
            <a:ext uri="{FF2B5EF4-FFF2-40B4-BE49-F238E27FC236}">
              <a16:creationId xmlns:a16="http://schemas.microsoft.com/office/drawing/2014/main" id="{EDEC6972-038B-4275-B088-039E42560043}"/>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a:extLst>
            <a:ext uri="{FF2B5EF4-FFF2-40B4-BE49-F238E27FC236}">
              <a16:creationId xmlns:a16="http://schemas.microsoft.com/office/drawing/2014/main" id="{91332FFC-2C43-4B64-9AB6-FE5F3A51BED2}"/>
            </a:ext>
          </a:extLst>
        </xdr:cNvPr>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59442</xdr:rowOff>
    </xdr:from>
    <xdr:to>
      <xdr:col>76</xdr:col>
      <xdr:colOff>114300</xdr:colOff>
      <xdr:row>38</xdr:row>
      <xdr:rowOff>69158</xdr:rowOff>
    </xdr:to>
    <xdr:cxnSp macro="">
      <xdr:nvCxnSpPr>
        <xdr:cNvPr id="516" name="直線コネクタ 515">
          <a:extLst>
            <a:ext uri="{FF2B5EF4-FFF2-40B4-BE49-F238E27FC236}">
              <a16:creationId xmlns:a16="http://schemas.microsoft.com/office/drawing/2014/main" id="{5B2DAB24-95ED-4C29-A9BF-48B027162FBF}"/>
            </a:ext>
          </a:extLst>
        </xdr:cNvPr>
        <xdr:cNvCxnSpPr/>
      </xdr:nvCxnSpPr>
      <xdr:spPr>
        <a:xfrm flipV="1">
          <a:off x="13703300" y="657454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a:extLst>
            <a:ext uri="{FF2B5EF4-FFF2-40B4-BE49-F238E27FC236}">
              <a16:creationId xmlns:a16="http://schemas.microsoft.com/office/drawing/2014/main" id="{6F2FE177-369E-4458-BE82-81F0546043DC}"/>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a:extLst>
            <a:ext uri="{FF2B5EF4-FFF2-40B4-BE49-F238E27FC236}">
              <a16:creationId xmlns:a16="http://schemas.microsoft.com/office/drawing/2014/main" id="{AB6A54BC-82DA-4A4E-ADB0-5F020ACE6308}"/>
            </a:ext>
          </a:extLst>
        </xdr:cNvPr>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69158</xdr:rowOff>
    </xdr:from>
    <xdr:to>
      <xdr:col>71</xdr:col>
      <xdr:colOff>177800</xdr:colOff>
      <xdr:row>38</xdr:row>
      <xdr:rowOff>91618</xdr:rowOff>
    </xdr:to>
    <xdr:cxnSp macro="">
      <xdr:nvCxnSpPr>
        <xdr:cNvPr id="519" name="直線コネクタ 518">
          <a:extLst>
            <a:ext uri="{FF2B5EF4-FFF2-40B4-BE49-F238E27FC236}">
              <a16:creationId xmlns:a16="http://schemas.microsoft.com/office/drawing/2014/main" id="{D7B28CC0-1978-4EB3-A6F3-A838DD804731}"/>
            </a:ext>
          </a:extLst>
        </xdr:cNvPr>
        <xdr:cNvCxnSpPr/>
      </xdr:nvCxnSpPr>
      <xdr:spPr>
        <a:xfrm flipV="1">
          <a:off x="12814300" y="6584258"/>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a:extLst>
            <a:ext uri="{FF2B5EF4-FFF2-40B4-BE49-F238E27FC236}">
              <a16:creationId xmlns:a16="http://schemas.microsoft.com/office/drawing/2014/main" id="{E0B9A090-E062-448D-8408-3907A2C23A48}"/>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a:extLst>
            <a:ext uri="{FF2B5EF4-FFF2-40B4-BE49-F238E27FC236}">
              <a16:creationId xmlns:a16="http://schemas.microsoft.com/office/drawing/2014/main" id="{1B43AA7A-744E-47C2-9087-297BEEA20B04}"/>
            </a:ext>
          </a:extLst>
        </xdr:cNvPr>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a:extLst>
            <a:ext uri="{FF2B5EF4-FFF2-40B4-BE49-F238E27FC236}">
              <a16:creationId xmlns:a16="http://schemas.microsoft.com/office/drawing/2014/main" id="{9AAD7306-012A-4CCB-A600-5E54BA053FE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a:extLst>
            <a:ext uri="{FF2B5EF4-FFF2-40B4-BE49-F238E27FC236}">
              <a16:creationId xmlns:a16="http://schemas.microsoft.com/office/drawing/2014/main" id="{6A34FE92-BD3D-41AA-979B-864F7F142457}"/>
            </a:ext>
          </a:extLst>
        </xdr:cNvPr>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A415BD33-AB40-4388-A400-08AD8922612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523077DF-5DB4-4BB7-BAC7-61D4D1C3D30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D68564E8-A037-4790-9C80-147D9CE5E7F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64E2F88E-B61B-49D2-8355-287C84D3250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3AABD47C-A6D7-4AA1-94A0-E57921A3CE7B}"/>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40227</xdr:rowOff>
    </xdr:from>
    <xdr:to>
      <xdr:col>85</xdr:col>
      <xdr:colOff>177800</xdr:colOff>
      <xdr:row>35</xdr:row>
      <xdr:rowOff>141827</xdr:rowOff>
    </xdr:to>
    <xdr:sp macro="" textlink="">
      <xdr:nvSpPr>
        <xdr:cNvPr id="529" name="楕円 528">
          <a:extLst>
            <a:ext uri="{FF2B5EF4-FFF2-40B4-BE49-F238E27FC236}">
              <a16:creationId xmlns:a16="http://schemas.microsoft.com/office/drawing/2014/main" id="{0FB8AA15-E426-440B-87A7-676B6339067E}"/>
            </a:ext>
          </a:extLst>
        </xdr:cNvPr>
        <xdr:cNvSpPr/>
      </xdr:nvSpPr>
      <xdr:spPr>
        <a:xfrm>
          <a:off x="16268700" y="604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63104</xdr:rowOff>
    </xdr:from>
    <xdr:ext cx="534377" cy="259045"/>
    <xdr:sp macro="" textlink="">
      <xdr:nvSpPr>
        <xdr:cNvPr id="530" name="消防費該当値テキスト">
          <a:extLst>
            <a:ext uri="{FF2B5EF4-FFF2-40B4-BE49-F238E27FC236}">
              <a16:creationId xmlns:a16="http://schemas.microsoft.com/office/drawing/2014/main" id="{3E2B33F8-8381-43F5-8B49-4FF20CD70CD8}"/>
            </a:ext>
          </a:extLst>
        </xdr:cNvPr>
        <xdr:cNvSpPr txBox="1"/>
      </xdr:nvSpPr>
      <xdr:spPr>
        <a:xfrm>
          <a:off x="16370300" y="58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108560</xdr:rowOff>
    </xdr:from>
    <xdr:to>
      <xdr:col>81</xdr:col>
      <xdr:colOff>101600</xdr:colOff>
      <xdr:row>38</xdr:row>
      <xdr:rowOff>38709</xdr:rowOff>
    </xdr:to>
    <xdr:sp macro="" textlink="">
      <xdr:nvSpPr>
        <xdr:cNvPr id="531" name="楕円 530">
          <a:extLst>
            <a:ext uri="{FF2B5EF4-FFF2-40B4-BE49-F238E27FC236}">
              <a16:creationId xmlns:a16="http://schemas.microsoft.com/office/drawing/2014/main" id="{0601D17B-483E-4ECE-BEDA-B5F9F0934FF7}"/>
            </a:ext>
          </a:extLst>
        </xdr:cNvPr>
        <xdr:cNvSpPr/>
      </xdr:nvSpPr>
      <xdr:spPr>
        <a:xfrm>
          <a:off x="154305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29836</xdr:rowOff>
    </xdr:from>
    <xdr:ext cx="534377" cy="259045"/>
    <xdr:sp macro="" textlink="">
      <xdr:nvSpPr>
        <xdr:cNvPr id="532" name="テキスト ボックス 531">
          <a:extLst>
            <a:ext uri="{FF2B5EF4-FFF2-40B4-BE49-F238E27FC236}">
              <a16:creationId xmlns:a16="http://schemas.microsoft.com/office/drawing/2014/main" id="{0C4E5060-104B-426B-8263-7E98C86CBC5D}"/>
            </a:ext>
          </a:extLst>
        </xdr:cNvPr>
        <xdr:cNvSpPr txBox="1"/>
      </xdr:nvSpPr>
      <xdr:spPr>
        <a:xfrm>
          <a:off x="15214111" y="65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8642</xdr:rowOff>
    </xdr:from>
    <xdr:to>
      <xdr:col>76</xdr:col>
      <xdr:colOff>165100</xdr:colOff>
      <xdr:row>38</xdr:row>
      <xdr:rowOff>110242</xdr:rowOff>
    </xdr:to>
    <xdr:sp macro="" textlink="">
      <xdr:nvSpPr>
        <xdr:cNvPr id="533" name="楕円 532">
          <a:extLst>
            <a:ext uri="{FF2B5EF4-FFF2-40B4-BE49-F238E27FC236}">
              <a16:creationId xmlns:a16="http://schemas.microsoft.com/office/drawing/2014/main" id="{AA44FDE4-10FD-4CE4-A8F8-C4A56CBB6D68}"/>
            </a:ext>
          </a:extLst>
        </xdr:cNvPr>
        <xdr:cNvSpPr/>
      </xdr:nvSpPr>
      <xdr:spPr>
        <a:xfrm>
          <a:off x="14541500" y="65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101369</xdr:rowOff>
    </xdr:from>
    <xdr:ext cx="534377" cy="259045"/>
    <xdr:sp macro="" textlink="">
      <xdr:nvSpPr>
        <xdr:cNvPr id="534" name="テキスト ボックス 533">
          <a:extLst>
            <a:ext uri="{FF2B5EF4-FFF2-40B4-BE49-F238E27FC236}">
              <a16:creationId xmlns:a16="http://schemas.microsoft.com/office/drawing/2014/main" id="{36FE0FAE-B565-49E6-9FE2-32A9FF0BBBFA}"/>
            </a:ext>
          </a:extLst>
        </xdr:cNvPr>
        <xdr:cNvSpPr txBox="1"/>
      </xdr:nvSpPr>
      <xdr:spPr>
        <a:xfrm>
          <a:off x="14325111" y="661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18358</xdr:rowOff>
    </xdr:from>
    <xdr:to>
      <xdr:col>72</xdr:col>
      <xdr:colOff>38100</xdr:colOff>
      <xdr:row>38</xdr:row>
      <xdr:rowOff>119958</xdr:rowOff>
    </xdr:to>
    <xdr:sp macro="" textlink="">
      <xdr:nvSpPr>
        <xdr:cNvPr id="535" name="楕円 534">
          <a:extLst>
            <a:ext uri="{FF2B5EF4-FFF2-40B4-BE49-F238E27FC236}">
              <a16:creationId xmlns:a16="http://schemas.microsoft.com/office/drawing/2014/main" id="{D7B37E34-24D8-4132-9BF2-50E2C7CDB7AB}"/>
            </a:ext>
          </a:extLst>
        </xdr:cNvPr>
        <xdr:cNvSpPr/>
      </xdr:nvSpPr>
      <xdr:spPr>
        <a:xfrm>
          <a:off x="13652500" y="65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111085</xdr:rowOff>
    </xdr:from>
    <xdr:ext cx="534377" cy="259045"/>
    <xdr:sp macro="" textlink="">
      <xdr:nvSpPr>
        <xdr:cNvPr id="536" name="テキスト ボックス 535">
          <a:extLst>
            <a:ext uri="{FF2B5EF4-FFF2-40B4-BE49-F238E27FC236}">
              <a16:creationId xmlns:a16="http://schemas.microsoft.com/office/drawing/2014/main" id="{D103EF1F-BEAE-4D75-9CF7-C1430ACFC572}"/>
            </a:ext>
          </a:extLst>
        </xdr:cNvPr>
        <xdr:cNvSpPr txBox="1"/>
      </xdr:nvSpPr>
      <xdr:spPr>
        <a:xfrm>
          <a:off x="13436111" y="66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40818</xdr:rowOff>
    </xdr:from>
    <xdr:to>
      <xdr:col>67</xdr:col>
      <xdr:colOff>101600</xdr:colOff>
      <xdr:row>38</xdr:row>
      <xdr:rowOff>142418</xdr:rowOff>
    </xdr:to>
    <xdr:sp macro="" textlink="">
      <xdr:nvSpPr>
        <xdr:cNvPr id="537" name="楕円 536">
          <a:extLst>
            <a:ext uri="{FF2B5EF4-FFF2-40B4-BE49-F238E27FC236}">
              <a16:creationId xmlns:a16="http://schemas.microsoft.com/office/drawing/2014/main" id="{2111FCB3-8EC7-4E70-AD7E-7746CBD39895}"/>
            </a:ext>
          </a:extLst>
        </xdr:cNvPr>
        <xdr:cNvSpPr/>
      </xdr:nvSpPr>
      <xdr:spPr>
        <a:xfrm>
          <a:off x="12763500" y="65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133545</xdr:rowOff>
    </xdr:from>
    <xdr:ext cx="534377" cy="259045"/>
    <xdr:sp macro="" textlink="">
      <xdr:nvSpPr>
        <xdr:cNvPr id="538" name="テキスト ボックス 537">
          <a:extLst>
            <a:ext uri="{FF2B5EF4-FFF2-40B4-BE49-F238E27FC236}">
              <a16:creationId xmlns:a16="http://schemas.microsoft.com/office/drawing/2014/main" id="{6443DEAA-19E9-4E4D-92DA-C151734A87DD}"/>
            </a:ext>
          </a:extLst>
        </xdr:cNvPr>
        <xdr:cNvSpPr txBox="1"/>
      </xdr:nvSpPr>
      <xdr:spPr>
        <a:xfrm>
          <a:off x="12547111" y="66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B7B90359-D0EC-461E-BFC3-6227F182030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6480BCC6-B816-4629-BED6-94AA575E1F29}"/>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A0710C02-17FA-4501-BE17-493CAA603A74}"/>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44C948A5-D0A8-47E7-BF84-3E2892559A3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A15A7D01-272A-46AE-A034-770A9120A60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BF7FD858-EFF4-4216-B4C5-53468CA1907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755F7E05-61F0-4640-B54A-48326BF8B5C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332050B7-EE40-46DB-8B59-D3E58559CE8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C7B9BEBF-FECA-438D-81FE-60078FB64A0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1229062D-3B30-4331-A6E9-4316EF201CC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B87B574B-0A9F-4700-9D58-69FF9933ABF9}"/>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733C36F7-CB9C-4E83-A04B-95C6D0BD3154}"/>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C9839633-C8EC-4847-A88D-DB9D47622AA4}"/>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3DA3348A-F99D-4930-A88E-785DF00805CE}"/>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5E6F265F-62A6-4FA9-9F19-B9C17374D7D2}"/>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3138944E-5C37-48A7-85FA-1CA817AE184C}"/>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17C816F-03B5-4ECB-9B13-9972CAF003B3}"/>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35FA08B0-8472-468A-8826-18FF097FA9F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20C8C2B1-E3E3-4BA1-AF25-D034DCAFC81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A80C8405-B176-4607-9FAD-DC36584279D2}"/>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690D9813-46C7-473A-BB7C-9ED1962D21DA}"/>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1A280390-F007-4060-AD9D-EFF6EB763F3A}"/>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DE76978F-BC1C-4A5C-B133-2770F94AE4B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3ADC0E09-8A67-40B8-A87F-665F21D98F7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63D9811-8C09-4279-88A7-71D96759DD3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a:extLst>
            <a:ext uri="{FF2B5EF4-FFF2-40B4-BE49-F238E27FC236}">
              <a16:creationId xmlns:a16="http://schemas.microsoft.com/office/drawing/2014/main" id="{9A43E398-F331-4DB5-B264-AB05CD8D03B2}"/>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a:extLst>
            <a:ext uri="{FF2B5EF4-FFF2-40B4-BE49-F238E27FC236}">
              <a16:creationId xmlns:a16="http://schemas.microsoft.com/office/drawing/2014/main" id="{6D574430-52B2-4D48-9FFB-96CD26794043}"/>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a:extLst>
            <a:ext uri="{FF2B5EF4-FFF2-40B4-BE49-F238E27FC236}">
              <a16:creationId xmlns:a16="http://schemas.microsoft.com/office/drawing/2014/main" id="{412D9D04-B6D5-49F7-A32A-CB48E8B21217}"/>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a:extLst>
            <a:ext uri="{FF2B5EF4-FFF2-40B4-BE49-F238E27FC236}">
              <a16:creationId xmlns:a16="http://schemas.microsoft.com/office/drawing/2014/main" id="{314DD4F8-4107-44AA-9C2F-53FE6F89E6EF}"/>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a:extLst>
            <a:ext uri="{FF2B5EF4-FFF2-40B4-BE49-F238E27FC236}">
              <a16:creationId xmlns:a16="http://schemas.microsoft.com/office/drawing/2014/main" id="{6491F252-B80D-4E1D-AF1C-A91DBA2DB593}"/>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120459</xdr:rowOff>
    </xdr:from>
    <xdr:to>
      <xdr:col>85</xdr:col>
      <xdr:colOff>127000</xdr:colOff>
      <xdr:row>57</xdr:row>
      <xdr:rowOff>122078</xdr:rowOff>
    </xdr:to>
    <xdr:cxnSp macro="">
      <xdr:nvCxnSpPr>
        <xdr:cNvPr id="569" name="直線コネクタ 568">
          <a:extLst>
            <a:ext uri="{FF2B5EF4-FFF2-40B4-BE49-F238E27FC236}">
              <a16:creationId xmlns:a16="http://schemas.microsoft.com/office/drawing/2014/main" id="{B4EC8215-193C-426C-BEFC-15F2D9472F6C}"/>
            </a:ext>
          </a:extLst>
        </xdr:cNvPr>
        <xdr:cNvCxnSpPr/>
      </xdr:nvCxnSpPr>
      <xdr:spPr>
        <a:xfrm flipV="1">
          <a:off x="15481300" y="9893109"/>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0" name="教育費平均値テキスト">
          <a:extLst>
            <a:ext uri="{FF2B5EF4-FFF2-40B4-BE49-F238E27FC236}">
              <a16:creationId xmlns:a16="http://schemas.microsoft.com/office/drawing/2014/main" id="{3779D60A-1FD8-4C76-B09F-644120AD15D9}"/>
            </a:ext>
          </a:extLst>
        </xdr:cNvPr>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a:extLst>
            <a:ext uri="{FF2B5EF4-FFF2-40B4-BE49-F238E27FC236}">
              <a16:creationId xmlns:a16="http://schemas.microsoft.com/office/drawing/2014/main" id="{3DA05994-A8A7-41FF-8A04-B82F5F7EF98F}"/>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87827</xdr:rowOff>
    </xdr:from>
    <xdr:to>
      <xdr:col>81</xdr:col>
      <xdr:colOff>50800</xdr:colOff>
      <xdr:row>57</xdr:row>
      <xdr:rowOff>122078</xdr:rowOff>
    </xdr:to>
    <xdr:cxnSp macro="">
      <xdr:nvCxnSpPr>
        <xdr:cNvPr id="572" name="直線コネクタ 571">
          <a:extLst>
            <a:ext uri="{FF2B5EF4-FFF2-40B4-BE49-F238E27FC236}">
              <a16:creationId xmlns:a16="http://schemas.microsoft.com/office/drawing/2014/main" id="{813A62C0-918C-4E12-8201-19BD109CAE0E}"/>
            </a:ext>
          </a:extLst>
        </xdr:cNvPr>
        <xdr:cNvCxnSpPr/>
      </xdr:nvCxnSpPr>
      <xdr:spPr>
        <a:xfrm>
          <a:off x="14592300" y="9860477"/>
          <a:ext cx="889000" cy="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a:extLst>
            <a:ext uri="{FF2B5EF4-FFF2-40B4-BE49-F238E27FC236}">
              <a16:creationId xmlns:a16="http://schemas.microsoft.com/office/drawing/2014/main" id="{64ED4466-651A-41C9-AE15-58EC17E889CD}"/>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4" name="テキスト ボックス 573">
          <a:extLst>
            <a:ext uri="{FF2B5EF4-FFF2-40B4-BE49-F238E27FC236}">
              <a16:creationId xmlns:a16="http://schemas.microsoft.com/office/drawing/2014/main" id="{C06772BA-905A-41F7-9169-BF987BEE2DCA}"/>
            </a:ext>
          </a:extLst>
        </xdr:cNvPr>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87827</xdr:rowOff>
    </xdr:from>
    <xdr:to>
      <xdr:col>76</xdr:col>
      <xdr:colOff>114300</xdr:colOff>
      <xdr:row>57</xdr:row>
      <xdr:rowOff>125860</xdr:rowOff>
    </xdr:to>
    <xdr:cxnSp macro="">
      <xdr:nvCxnSpPr>
        <xdr:cNvPr id="575" name="直線コネクタ 574">
          <a:extLst>
            <a:ext uri="{FF2B5EF4-FFF2-40B4-BE49-F238E27FC236}">
              <a16:creationId xmlns:a16="http://schemas.microsoft.com/office/drawing/2014/main" id="{E3B79EDF-5FE9-4B58-93E3-8BC34F6817C1}"/>
            </a:ext>
          </a:extLst>
        </xdr:cNvPr>
        <xdr:cNvCxnSpPr/>
      </xdr:nvCxnSpPr>
      <xdr:spPr>
        <a:xfrm flipV="1">
          <a:off x="13703300" y="9860477"/>
          <a:ext cx="889000" cy="3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a:extLst>
            <a:ext uri="{FF2B5EF4-FFF2-40B4-BE49-F238E27FC236}">
              <a16:creationId xmlns:a16="http://schemas.microsoft.com/office/drawing/2014/main" id="{E3747E20-A381-4DF5-8DC4-463B5B8B3D39}"/>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7" name="テキスト ボックス 576">
          <a:extLst>
            <a:ext uri="{FF2B5EF4-FFF2-40B4-BE49-F238E27FC236}">
              <a16:creationId xmlns:a16="http://schemas.microsoft.com/office/drawing/2014/main" id="{06C81E73-8220-4DB7-88F6-6B56AE25D62D}"/>
            </a:ext>
          </a:extLst>
        </xdr:cNvPr>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125860</xdr:rowOff>
    </xdr:from>
    <xdr:to>
      <xdr:col>71</xdr:col>
      <xdr:colOff>177800</xdr:colOff>
      <xdr:row>58</xdr:row>
      <xdr:rowOff>14336</xdr:rowOff>
    </xdr:to>
    <xdr:cxnSp macro="">
      <xdr:nvCxnSpPr>
        <xdr:cNvPr id="578" name="直線コネクタ 577">
          <a:extLst>
            <a:ext uri="{FF2B5EF4-FFF2-40B4-BE49-F238E27FC236}">
              <a16:creationId xmlns:a16="http://schemas.microsoft.com/office/drawing/2014/main" id="{33820478-D821-4244-B66A-D5C9D9B9F97A}"/>
            </a:ext>
          </a:extLst>
        </xdr:cNvPr>
        <xdr:cNvCxnSpPr/>
      </xdr:nvCxnSpPr>
      <xdr:spPr>
        <a:xfrm flipV="1">
          <a:off x="12814300" y="9898510"/>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a:extLst>
            <a:ext uri="{FF2B5EF4-FFF2-40B4-BE49-F238E27FC236}">
              <a16:creationId xmlns:a16="http://schemas.microsoft.com/office/drawing/2014/main" id="{4393E196-12D1-4E75-AE7D-C6E0CF922E77}"/>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0" name="テキスト ボックス 579">
          <a:extLst>
            <a:ext uri="{FF2B5EF4-FFF2-40B4-BE49-F238E27FC236}">
              <a16:creationId xmlns:a16="http://schemas.microsoft.com/office/drawing/2014/main" id="{1AAFD3F5-A3E7-4D69-9E56-365AF662DC0A}"/>
            </a:ext>
          </a:extLst>
        </xdr:cNvPr>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a:extLst>
            <a:ext uri="{FF2B5EF4-FFF2-40B4-BE49-F238E27FC236}">
              <a16:creationId xmlns:a16="http://schemas.microsoft.com/office/drawing/2014/main" id="{440F10CE-876C-4DB2-A23D-50B01676DA16}"/>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2" name="テキスト ボックス 581">
          <a:extLst>
            <a:ext uri="{FF2B5EF4-FFF2-40B4-BE49-F238E27FC236}">
              <a16:creationId xmlns:a16="http://schemas.microsoft.com/office/drawing/2014/main" id="{4EECA5A8-46A6-44A0-A4DB-9BA26148A397}"/>
            </a:ext>
          </a:extLst>
        </xdr:cNvPr>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8C64136A-F830-45C4-A322-4748A0187C2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EBB54F79-3A28-4C39-8A83-412B9DE1FF4C}"/>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4D05A3C2-E9FE-4FC7-8D81-D7965E8AC75F}"/>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BAF7A74A-C16C-486B-9201-9062E615E6A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517408C0-11EC-480C-9197-29713850105E}"/>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69659</xdr:rowOff>
    </xdr:from>
    <xdr:to>
      <xdr:col>85</xdr:col>
      <xdr:colOff>177800</xdr:colOff>
      <xdr:row>57</xdr:row>
      <xdr:rowOff>171259</xdr:rowOff>
    </xdr:to>
    <xdr:sp macro="" textlink="">
      <xdr:nvSpPr>
        <xdr:cNvPr id="588" name="楕円 587">
          <a:extLst>
            <a:ext uri="{FF2B5EF4-FFF2-40B4-BE49-F238E27FC236}">
              <a16:creationId xmlns:a16="http://schemas.microsoft.com/office/drawing/2014/main" id="{57239CA8-D66A-4DEE-84A0-93D1735637BC}"/>
            </a:ext>
          </a:extLst>
        </xdr:cNvPr>
        <xdr:cNvSpPr/>
      </xdr:nvSpPr>
      <xdr:spPr>
        <a:xfrm>
          <a:off x="16268700" y="98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156036</xdr:rowOff>
    </xdr:from>
    <xdr:ext cx="534377" cy="259045"/>
    <xdr:sp macro="" textlink="">
      <xdr:nvSpPr>
        <xdr:cNvPr id="589" name="教育費該当値テキスト">
          <a:extLst>
            <a:ext uri="{FF2B5EF4-FFF2-40B4-BE49-F238E27FC236}">
              <a16:creationId xmlns:a16="http://schemas.microsoft.com/office/drawing/2014/main" id="{840D872A-3EB5-4333-9427-1C0F350872CC}"/>
            </a:ext>
          </a:extLst>
        </xdr:cNvPr>
        <xdr:cNvSpPr txBox="1"/>
      </xdr:nvSpPr>
      <xdr:spPr>
        <a:xfrm>
          <a:off x="16370300"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71278</xdr:rowOff>
    </xdr:from>
    <xdr:to>
      <xdr:col>81</xdr:col>
      <xdr:colOff>101600</xdr:colOff>
      <xdr:row>58</xdr:row>
      <xdr:rowOff>1428</xdr:rowOff>
    </xdr:to>
    <xdr:sp macro="" textlink="">
      <xdr:nvSpPr>
        <xdr:cNvPr id="590" name="楕円 589">
          <a:extLst>
            <a:ext uri="{FF2B5EF4-FFF2-40B4-BE49-F238E27FC236}">
              <a16:creationId xmlns:a16="http://schemas.microsoft.com/office/drawing/2014/main" id="{CCF5B851-2C77-49D3-AE49-58A13108A791}"/>
            </a:ext>
          </a:extLst>
        </xdr:cNvPr>
        <xdr:cNvSpPr/>
      </xdr:nvSpPr>
      <xdr:spPr>
        <a:xfrm>
          <a:off x="15430500" y="98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164005</xdr:rowOff>
    </xdr:from>
    <xdr:ext cx="534377" cy="259045"/>
    <xdr:sp macro="" textlink="">
      <xdr:nvSpPr>
        <xdr:cNvPr id="591" name="テキスト ボックス 590">
          <a:extLst>
            <a:ext uri="{FF2B5EF4-FFF2-40B4-BE49-F238E27FC236}">
              <a16:creationId xmlns:a16="http://schemas.microsoft.com/office/drawing/2014/main" id="{2BE864DB-CFEA-469A-91B1-5EB20761786A}"/>
            </a:ext>
          </a:extLst>
        </xdr:cNvPr>
        <xdr:cNvSpPr txBox="1"/>
      </xdr:nvSpPr>
      <xdr:spPr>
        <a:xfrm>
          <a:off x="15214111" y="99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37027</xdr:rowOff>
    </xdr:from>
    <xdr:to>
      <xdr:col>76</xdr:col>
      <xdr:colOff>165100</xdr:colOff>
      <xdr:row>57</xdr:row>
      <xdr:rowOff>138627</xdr:rowOff>
    </xdr:to>
    <xdr:sp macro="" textlink="">
      <xdr:nvSpPr>
        <xdr:cNvPr id="592" name="楕円 591">
          <a:extLst>
            <a:ext uri="{FF2B5EF4-FFF2-40B4-BE49-F238E27FC236}">
              <a16:creationId xmlns:a16="http://schemas.microsoft.com/office/drawing/2014/main" id="{7C3BE45C-C4E1-4A88-B411-561C1B389A1E}"/>
            </a:ext>
          </a:extLst>
        </xdr:cNvPr>
        <xdr:cNvSpPr/>
      </xdr:nvSpPr>
      <xdr:spPr>
        <a:xfrm>
          <a:off x="14541500" y="98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129754</xdr:rowOff>
    </xdr:from>
    <xdr:ext cx="534377" cy="259045"/>
    <xdr:sp macro="" textlink="">
      <xdr:nvSpPr>
        <xdr:cNvPr id="593" name="テキスト ボックス 592">
          <a:extLst>
            <a:ext uri="{FF2B5EF4-FFF2-40B4-BE49-F238E27FC236}">
              <a16:creationId xmlns:a16="http://schemas.microsoft.com/office/drawing/2014/main" id="{03C6FC77-7530-4ECE-83AB-A2C619C89D8D}"/>
            </a:ext>
          </a:extLst>
        </xdr:cNvPr>
        <xdr:cNvSpPr txBox="1"/>
      </xdr:nvSpPr>
      <xdr:spPr>
        <a:xfrm>
          <a:off x="14325111" y="99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75060</xdr:rowOff>
    </xdr:from>
    <xdr:to>
      <xdr:col>72</xdr:col>
      <xdr:colOff>38100</xdr:colOff>
      <xdr:row>58</xdr:row>
      <xdr:rowOff>5210</xdr:rowOff>
    </xdr:to>
    <xdr:sp macro="" textlink="">
      <xdr:nvSpPr>
        <xdr:cNvPr id="594" name="楕円 593">
          <a:extLst>
            <a:ext uri="{FF2B5EF4-FFF2-40B4-BE49-F238E27FC236}">
              <a16:creationId xmlns:a16="http://schemas.microsoft.com/office/drawing/2014/main" id="{895E5BB8-A8FC-453B-8738-4F51C835B293}"/>
            </a:ext>
          </a:extLst>
        </xdr:cNvPr>
        <xdr:cNvSpPr/>
      </xdr:nvSpPr>
      <xdr:spPr>
        <a:xfrm>
          <a:off x="13652500" y="98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167787</xdr:rowOff>
    </xdr:from>
    <xdr:ext cx="534377" cy="259045"/>
    <xdr:sp macro="" textlink="">
      <xdr:nvSpPr>
        <xdr:cNvPr id="595" name="テキスト ボックス 594">
          <a:extLst>
            <a:ext uri="{FF2B5EF4-FFF2-40B4-BE49-F238E27FC236}">
              <a16:creationId xmlns:a16="http://schemas.microsoft.com/office/drawing/2014/main" id="{90BD69E9-6F58-4B2D-B202-DCB35EDFAE11}"/>
            </a:ext>
          </a:extLst>
        </xdr:cNvPr>
        <xdr:cNvSpPr txBox="1"/>
      </xdr:nvSpPr>
      <xdr:spPr>
        <a:xfrm>
          <a:off x="13436111" y="994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134986</xdr:rowOff>
    </xdr:from>
    <xdr:to>
      <xdr:col>67</xdr:col>
      <xdr:colOff>101600</xdr:colOff>
      <xdr:row>58</xdr:row>
      <xdr:rowOff>65136</xdr:rowOff>
    </xdr:to>
    <xdr:sp macro="" textlink="">
      <xdr:nvSpPr>
        <xdr:cNvPr id="596" name="楕円 595">
          <a:extLst>
            <a:ext uri="{FF2B5EF4-FFF2-40B4-BE49-F238E27FC236}">
              <a16:creationId xmlns:a16="http://schemas.microsoft.com/office/drawing/2014/main" id="{0E1440B1-F7BE-4BF7-AF33-C1837E39DA1F}"/>
            </a:ext>
          </a:extLst>
        </xdr:cNvPr>
        <xdr:cNvSpPr/>
      </xdr:nvSpPr>
      <xdr:spPr>
        <a:xfrm>
          <a:off x="12763500" y="9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56263</xdr:rowOff>
    </xdr:from>
    <xdr:ext cx="534377" cy="259045"/>
    <xdr:sp macro="" textlink="">
      <xdr:nvSpPr>
        <xdr:cNvPr id="597" name="テキスト ボックス 596">
          <a:extLst>
            <a:ext uri="{FF2B5EF4-FFF2-40B4-BE49-F238E27FC236}">
              <a16:creationId xmlns:a16="http://schemas.microsoft.com/office/drawing/2014/main" id="{9FC3FC50-56DA-4DA9-B6D9-B8295F217A74}"/>
            </a:ext>
          </a:extLst>
        </xdr:cNvPr>
        <xdr:cNvSpPr txBox="1"/>
      </xdr:nvSpPr>
      <xdr:spPr>
        <a:xfrm>
          <a:off x="12547111" y="1000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21864F0B-0BB6-4095-A903-B43F83CF280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9280092C-5374-497A-8146-E40164B732E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B237DD75-242F-4699-A5CF-EBF6B45E36B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9AEF47EB-D2AD-4BCD-9AF1-404B34E8B97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E97D9C6E-20BC-4926-8030-BDC5F08B621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EC8D229-A36C-421D-A0BC-09725938089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69519A0A-7FD0-47FB-A50B-AD7647C11AD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43CFFC6E-F6D4-4F41-8F4B-7E7B79B8EEA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D268B271-AF62-4F37-8E6C-D95775A6057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586A9DA6-F5F3-490A-AB21-99D9C51BF70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4E1246EC-E19D-4F93-ADE1-733E41F70BD9}"/>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FFE0DF16-C242-4869-BE25-DB39793079BF}"/>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724F2249-F05A-4B44-8429-CD3B0CDBCE5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569EDA7C-88D0-476A-AA26-DF9CA4D60B8D}"/>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8281B695-DE3D-49AC-A36B-726370DD14A6}"/>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625B6B80-071C-4EE2-A18E-F51A5BEAC7D6}"/>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B9525DA4-3DBF-4ACE-85F2-A514F48825F6}"/>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ACBCD58D-2E6C-433C-81FA-0B27C7B234C4}"/>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8008267E-D3D2-4DCE-AE60-7F6E0C36E2D3}"/>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F8B96299-FCBB-4325-B8EB-0D07C3988704}"/>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2242E833-32BE-45FF-BCBD-DEBC109C4B9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5FD34155-BB18-4DE5-A4B9-FAD10D973142}"/>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F4416C1A-FA4C-4827-B892-5492FFD1184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DB89B9DA-0C76-4D6A-8E44-2999BF490463}"/>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a:extLst>
            <a:ext uri="{FF2B5EF4-FFF2-40B4-BE49-F238E27FC236}">
              <a16:creationId xmlns:a16="http://schemas.microsoft.com/office/drawing/2014/main" id="{2B1F1D07-0A61-4EE4-A1A9-E9E6F719E459}"/>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F220C8C6-2D2E-4DD3-AF2F-BAAF1B8414FE}"/>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a:extLst>
            <a:ext uri="{FF2B5EF4-FFF2-40B4-BE49-F238E27FC236}">
              <a16:creationId xmlns:a16="http://schemas.microsoft.com/office/drawing/2014/main" id="{471C83BA-4C88-4BA9-8D37-92891AED03F6}"/>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a:extLst>
            <a:ext uri="{FF2B5EF4-FFF2-40B4-BE49-F238E27FC236}">
              <a16:creationId xmlns:a16="http://schemas.microsoft.com/office/drawing/2014/main" id="{A85547F3-C0E7-49D4-BA15-B2ACF7D2BC3E}"/>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44427</xdr:rowOff>
    </xdr:from>
    <xdr:to>
      <xdr:col>85</xdr:col>
      <xdr:colOff>127000</xdr:colOff>
      <xdr:row>79</xdr:row>
      <xdr:rowOff>44436</xdr:rowOff>
    </xdr:to>
    <xdr:cxnSp macro="">
      <xdr:nvCxnSpPr>
        <xdr:cNvPr id="626" name="直線コネクタ 625">
          <a:extLst>
            <a:ext uri="{FF2B5EF4-FFF2-40B4-BE49-F238E27FC236}">
              <a16:creationId xmlns:a16="http://schemas.microsoft.com/office/drawing/2014/main" id="{8E7ED9BB-E92B-4AAE-8EA5-158F0A225FFD}"/>
            </a:ext>
          </a:extLst>
        </xdr:cNvPr>
        <xdr:cNvCxnSpPr/>
      </xdr:nvCxnSpPr>
      <xdr:spPr>
        <a:xfrm flipV="1">
          <a:off x="15481300" y="13588977"/>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a:extLst>
            <a:ext uri="{FF2B5EF4-FFF2-40B4-BE49-F238E27FC236}">
              <a16:creationId xmlns:a16="http://schemas.microsoft.com/office/drawing/2014/main" id="{EA16D627-2B53-46DE-93BC-C285A7378722}"/>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a:extLst>
            <a:ext uri="{FF2B5EF4-FFF2-40B4-BE49-F238E27FC236}">
              <a16:creationId xmlns:a16="http://schemas.microsoft.com/office/drawing/2014/main" id="{6A89C46F-A1C9-431E-AABB-A213607EB26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37398</xdr:rowOff>
    </xdr:from>
    <xdr:to>
      <xdr:col>81</xdr:col>
      <xdr:colOff>50800</xdr:colOff>
      <xdr:row>79</xdr:row>
      <xdr:rowOff>44436</xdr:rowOff>
    </xdr:to>
    <xdr:cxnSp macro="">
      <xdr:nvCxnSpPr>
        <xdr:cNvPr id="629" name="直線コネクタ 628">
          <a:extLst>
            <a:ext uri="{FF2B5EF4-FFF2-40B4-BE49-F238E27FC236}">
              <a16:creationId xmlns:a16="http://schemas.microsoft.com/office/drawing/2014/main" id="{07FD79C8-2371-4940-836B-51B31DACE302}"/>
            </a:ext>
          </a:extLst>
        </xdr:cNvPr>
        <xdr:cNvCxnSpPr/>
      </xdr:nvCxnSpPr>
      <xdr:spPr>
        <a:xfrm>
          <a:off x="14592300" y="13581948"/>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a:extLst>
            <a:ext uri="{FF2B5EF4-FFF2-40B4-BE49-F238E27FC236}">
              <a16:creationId xmlns:a16="http://schemas.microsoft.com/office/drawing/2014/main" id="{5A09A9EE-2DE9-4B11-B3E1-C2A5D83386A6}"/>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1" name="テキスト ボックス 630">
          <a:extLst>
            <a:ext uri="{FF2B5EF4-FFF2-40B4-BE49-F238E27FC236}">
              <a16:creationId xmlns:a16="http://schemas.microsoft.com/office/drawing/2014/main" id="{3C368D46-B249-479C-8D45-D1A06C7777DE}"/>
            </a:ext>
          </a:extLst>
        </xdr:cNvPr>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30989</xdr:rowOff>
    </xdr:from>
    <xdr:to>
      <xdr:col>76</xdr:col>
      <xdr:colOff>114300</xdr:colOff>
      <xdr:row>79</xdr:row>
      <xdr:rowOff>37398</xdr:rowOff>
    </xdr:to>
    <xdr:cxnSp macro="">
      <xdr:nvCxnSpPr>
        <xdr:cNvPr id="632" name="直線コネクタ 631">
          <a:extLst>
            <a:ext uri="{FF2B5EF4-FFF2-40B4-BE49-F238E27FC236}">
              <a16:creationId xmlns:a16="http://schemas.microsoft.com/office/drawing/2014/main" id="{5C7C4F4F-2A50-42BD-83EF-EC98462A2C8F}"/>
            </a:ext>
          </a:extLst>
        </xdr:cNvPr>
        <xdr:cNvCxnSpPr/>
      </xdr:nvCxnSpPr>
      <xdr:spPr>
        <a:xfrm>
          <a:off x="13703300" y="13575539"/>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a:extLst>
            <a:ext uri="{FF2B5EF4-FFF2-40B4-BE49-F238E27FC236}">
              <a16:creationId xmlns:a16="http://schemas.microsoft.com/office/drawing/2014/main" id="{73DCD1DC-AD6E-4A6A-A3F5-7C3C8396544A}"/>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a:extLst>
            <a:ext uri="{FF2B5EF4-FFF2-40B4-BE49-F238E27FC236}">
              <a16:creationId xmlns:a16="http://schemas.microsoft.com/office/drawing/2014/main" id="{1FFECB6F-7307-4B79-B47D-237B9D7CE51C}"/>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30989</xdr:rowOff>
    </xdr:from>
    <xdr:to>
      <xdr:col>71</xdr:col>
      <xdr:colOff>177800</xdr:colOff>
      <xdr:row>79</xdr:row>
      <xdr:rowOff>42188</xdr:rowOff>
    </xdr:to>
    <xdr:cxnSp macro="">
      <xdr:nvCxnSpPr>
        <xdr:cNvPr id="635" name="直線コネクタ 634">
          <a:extLst>
            <a:ext uri="{FF2B5EF4-FFF2-40B4-BE49-F238E27FC236}">
              <a16:creationId xmlns:a16="http://schemas.microsoft.com/office/drawing/2014/main" id="{D7660073-11B8-4358-8611-BC39E907BB96}"/>
            </a:ext>
          </a:extLst>
        </xdr:cNvPr>
        <xdr:cNvCxnSpPr/>
      </xdr:nvCxnSpPr>
      <xdr:spPr>
        <a:xfrm flipV="1">
          <a:off x="12814300" y="13575539"/>
          <a:ext cx="889000" cy="1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a:extLst>
            <a:ext uri="{FF2B5EF4-FFF2-40B4-BE49-F238E27FC236}">
              <a16:creationId xmlns:a16="http://schemas.microsoft.com/office/drawing/2014/main" id="{A64B641C-FC14-4008-A181-C57D53828C27}"/>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a:extLst>
            <a:ext uri="{FF2B5EF4-FFF2-40B4-BE49-F238E27FC236}">
              <a16:creationId xmlns:a16="http://schemas.microsoft.com/office/drawing/2014/main" id="{0BE40EEF-BC40-4AB0-86A1-D334DC47F101}"/>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a:extLst>
            <a:ext uri="{FF2B5EF4-FFF2-40B4-BE49-F238E27FC236}">
              <a16:creationId xmlns:a16="http://schemas.microsoft.com/office/drawing/2014/main" id="{CFEFF977-EBAE-4DFC-B318-BD7C80D9BA13}"/>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a:extLst>
            <a:ext uri="{FF2B5EF4-FFF2-40B4-BE49-F238E27FC236}">
              <a16:creationId xmlns:a16="http://schemas.microsoft.com/office/drawing/2014/main" id="{12345247-2F29-41CB-ADCA-BCBDCE696883}"/>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39BD0CFD-A53E-49C6-9C0F-C25D3F9FDAC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F134256C-17E0-4B1B-8D38-0E3C478EA7DA}"/>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F6674968-EC3B-40E6-AD33-1FBA4667097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B982F05C-376D-47F3-AF6F-40ED52F6AAC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1D3FF495-B75A-4DA6-87D8-CBA5813456F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165077</xdr:rowOff>
    </xdr:from>
    <xdr:to>
      <xdr:col>85</xdr:col>
      <xdr:colOff>177800</xdr:colOff>
      <xdr:row>79</xdr:row>
      <xdr:rowOff>95227</xdr:rowOff>
    </xdr:to>
    <xdr:sp macro="" textlink="">
      <xdr:nvSpPr>
        <xdr:cNvPr id="645" name="楕円 644">
          <a:extLst>
            <a:ext uri="{FF2B5EF4-FFF2-40B4-BE49-F238E27FC236}">
              <a16:creationId xmlns:a16="http://schemas.microsoft.com/office/drawing/2014/main" id="{EC3CDC79-A48C-44F9-BADA-1CEDDB0483FE}"/>
            </a:ext>
          </a:extLst>
        </xdr:cNvPr>
        <xdr:cNvSpPr/>
      </xdr:nvSpPr>
      <xdr:spPr>
        <a:xfrm>
          <a:off x="16268700" y="135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313932" cy="259045"/>
    <xdr:sp macro="" textlink="">
      <xdr:nvSpPr>
        <xdr:cNvPr id="646" name="災害復旧費該当値テキスト">
          <a:extLst>
            <a:ext uri="{FF2B5EF4-FFF2-40B4-BE49-F238E27FC236}">
              <a16:creationId xmlns:a16="http://schemas.microsoft.com/office/drawing/2014/main" id="{10CD556B-16FF-451A-AA39-662540CEA527}"/>
            </a:ext>
          </a:extLst>
        </xdr:cNvPr>
        <xdr:cNvSpPr txBox="1"/>
      </xdr:nvSpPr>
      <xdr:spPr>
        <a:xfrm>
          <a:off x="16370300" y="13485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165086</xdr:rowOff>
    </xdr:from>
    <xdr:to>
      <xdr:col>81</xdr:col>
      <xdr:colOff>101600</xdr:colOff>
      <xdr:row>79</xdr:row>
      <xdr:rowOff>95236</xdr:rowOff>
    </xdr:to>
    <xdr:sp macro="" textlink="">
      <xdr:nvSpPr>
        <xdr:cNvPr id="647" name="楕円 646">
          <a:extLst>
            <a:ext uri="{FF2B5EF4-FFF2-40B4-BE49-F238E27FC236}">
              <a16:creationId xmlns:a16="http://schemas.microsoft.com/office/drawing/2014/main" id="{E305696E-49DB-4605-8AE3-32BA0CAEE2BD}"/>
            </a:ext>
          </a:extLst>
        </xdr:cNvPr>
        <xdr:cNvSpPr/>
      </xdr:nvSpPr>
      <xdr:spPr>
        <a:xfrm>
          <a:off x="15430500" y="13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86363</xdr:rowOff>
    </xdr:from>
    <xdr:ext cx="249299" cy="259045"/>
    <xdr:sp macro="" textlink="">
      <xdr:nvSpPr>
        <xdr:cNvPr id="648" name="テキスト ボックス 647">
          <a:extLst>
            <a:ext uri="{FF2B5EF4-FFF2-40B4-BE49-F238E27FC236}">
              <a16:creationId xmlns:a16="http://schemas.microsoft.com/office/drawing/2014/main" id="{6D21958E-7C4F-4885-9C68-1CDB1A074A89}"/>
            </a:ext>
          </a:extLst>
        </xdr:cNvPr>
        <xdr:cNvSpPr txBox="1"/>
      </xdr:nvSpPr>
      <xdr:spPr>
        <a:xfrm>
          <a:off x="15356650" y="136309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158048</xdr:rowOff>
    </xdr:from>
    <xdr:to>
      <xdr:col>76</xdr:col>
      <xdr:colOff>165100</xdr:colOff>
      <xdr:row>79</xdr:row>
      <xdr:rowOff>88198</xdr:rowOff>
    </xdr:to>
    <xdr:sp macro="" textlink="">
      <xdr:nvSpPr>
        <xdr:cNvPr id="649" name="楕円 648">
          <a:extLst>
            <a:ext uri="{FF2B5EF4-FFF2-40B4-BE49-F238E27FC236}">
              <a16:creationId xmlns:a16="http://schemas.microsoft.com/office/drawing/2014/main" id="{918DE551-764D-4BC4-A6F7-392E17B5B5BD}"/>
            </a:ext>
          </a:extLst>
        </xdr:cNvPr>
        <xdr:cNvSpPr/>
      </xdr:nvSpPr>
      <xdr:spPr>
        <a:xfrm>
          <a:off x="14541500" y="135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79325</xdr:rowOff>
    </xdr:from>
    <xdr:ext cx="469744" cy="259045"/>
    <xdr:sp macro="" textlink="">
      <xdr:nvSpPr>
        <xdr:cNvPr id="650" name="テキスト ボックス 649">
          <a:extLst>
            <a:ext uri="{FF2B5EF4-FFF2-40B4-BE49-F238E27FC236}">
              <a16:creationId xmlns:a16="http://schemas.microsoft.com/office/drawing/2014/main" id="{BEDB69F1-BCCB-42E4-A83A-38EF7BA9BAA0}"/>
            </a:ext>
          </a:extLst>
        </xdr:cNvPr>
        <xdr:cNvSpPr txBox="1"/>
      </xdr:nvSpPr>
      <xdr:spPr>
        <a:xfrm>
          <a:off x="14357428" y="1362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151639</xdr:rowOff>
    </xdr:from>
    <xdr:to>
      <xdr:col>72</xdr:col>
      <xdr:colOff>38100</xdr:colOff>
      <xdr:row>79</xdr:row>
      <xdr:rowOff>81789</xdr:rowOff>
    </xdr:to>
    <xdr:sp macro="" textlink="">
      <xdr:nvSpPr>
        <xdr:cNvPr id="651" name="楕円 650">
          <a:extLst>
            <a:ext uri="{FF2B5EF4-FFF2-40B4-BE49-F238E27FC236}">
              <a16:creationId xmlns:a16="http://schemas.microsoft.com/office/drawing/2014/main" id="{AFA0B61C-E219-4A4A-B8E9-DF148541259F}"/>
            </a:ext>
          </a:extLst>
        </xdr:cNvPr>
        <xdr:cNvSpPr/>
      </xdr:nvSpPr>
      <xdr:spPr>
        <a:xfrm>
          <a:off x="13652500" y="135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72916</xdr:rowOff>
    </xdr:from>
    <xdr:ext cx="469744" cy="259045"/>
    <xdr:sp macro="" textlink="">
      <xdr:nvSpPr>
        <xdr:cNvPr id="652" name="テキスト ボックス 651">
          <a:extLst>
            <a:ext uri="{FF2B5EF4-FFF2-40B4-BE49-F238E27FC236}">
              <a16:creationId xmlns:a16="http://schemas.microsoft.com/office/drawing/2014/main" id="{1B6D2C3E-FF15-498C-932E-4B0FFC2FA1AE}"/>
            </a:ext>
          </a:extLst>
        </xdr:cNvPr>
        <xdr:cNvSpPr txBox="1"/>
      </xdr:nvSpPr>
      <xdr:spPr>
        <a:xfrm>
          <a:off x="13468428" y="1361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162838</xdr:rowOff>
    </xdr:from>
    <xdr:to>
      <xdr:col>67</xdr:col>
      <xdr:colOff>101600</xdr:colOff>
      <xdr:row>79</xdr:row>
      <xdr:rowOff>92988</xdr:rowOff>
    </xdr:to>
    <xdr:sp macro="" textlink="">
      <xdr:nvSpPr>
        <xdr:cNvPr id="653" name="楕円 652">
          <a:extLst>
            <a:ext uri="{FF2B5EF4-FFF2-40B4-BE49-F238E27FC236}">
              <a16:creationId xmlns:a16="http://schemas.microsoft.com/office/drawing/2014/main" id="{403B0A0C-A0F1-438E-9C1F-270F8271DE6D}"/>
            </a:ext>
          </a:extLst>
        </xdr:cNvPr>
        <xdr:cNvSpPr/>
      </xdr:nvSpPr>
      <xdr:spPr>
        <a:xfrm>
          <a:off x="12763500" y="135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84115</xdr:rowOff>
    </xdr:from>
    <xdr:ext cx="469744" cy="259045"/>
    <xdr:sp macro="" textlink="">
      <xdr:nvSpPr>
        <xdr:cNvPr id="654" name="テキスト ボックス 653">
          <a:extLst>
            <a:ext uri="{FF2B5EF4-FFF2-40B4-BE49-F238E27FC236}">
              <a16:creationId xmlns:a16="http://schemas.microsoft.com/office/drawing/2014/main" id="{02D0FD63-77A2-40C8-BE04-06B129673EFC}"/>
            </a:ext>
          </a:extLst>
        </xdr:cNvPr>
        <xdr:cNvSpPr txBox="1"/>
      </xdr:nvSpPr>
      <xdr:spPr>
        <a:xfrm>
          <a:off x="12579428" y="1362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BFABAFAE-CC53-4170-9081-A80FACC8FC0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F64303BF-0057-4B7A-86E1-1B1A42A7A21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BAD9D857-E1C3-4C2D-8269-8361FC7C41C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567C35F-19A1-4189-BFDA-35CA40C7DE8A}"/>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1C6E30A3-D831-4853-ABA5-9EBA3A5BD7E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4603CD36-B3A9-4932-926F-FB0848241CD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F2D9B849-6FC2-41D3-9614-74CDEDC4E18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18809105-2D9B-4F8C-B57D-F0BD88DBF93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E1C855FF-AFF2-4906-B1AD-60A4C1E9CC2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C71A717E-6E1E-4E67-B9BB-70403C0838A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E396B028-5C8E-42BE-BE12-B710A4CD5807}"/>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7C6C9DA3-B174-4E1B-B1B2-2DD289D4FD69}"/>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8D45A5D4-4C9A-4CD7-8F2E-48923DCB3BBD}"/>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3129BADD-505D-4246-9440-0B8222471FCF}"/>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8369884C-5162-4886-80AF-1A96910670B1}"/>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D8953452-A3D0-4724-9117-10F9D05E3A46}"/>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4A8318CE-295D-4CC2-9C37-560610DD111D}"/>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CDB1ED3D-FA43-4734-8799-10DDF0F5D91F}"/>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7AE3942A-31AE-4D6E-B879-B233DF6FEA9D}"/>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42DED26D-181A-44E7-A0F4-0DB416986E7F}"/>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158DE8AC-2931-4716-BC43-68421A66BEF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F0B168CA-D2B5-464A-8CD8-552F31F7404E}"/>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C618D284-8EA3-4E63-8F3F-083F181CD18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a:extLst>
            <a:ext uri="{FF2B5EF4-FFF2-40B4-BE49-F238E27FC236}">
              <a16:creationId xmlns:a16="http://schemas.microsoft.com/office/drawing/2014/main" id="{B92C7AB6-947F-4AF9-8689-B345BF1D0CEA}"/>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a:extLst>
            <a:ext uri="{FF2B5EF4-FFF2-40B4-BE49-F238E27FC236}">
              <a16:creationId xmlns:a16="http://schemas.microsoft.com/office/drawing/2014/main" id="{5FFA2A57-741F-4072-AEB3-3AB27F0461C7}"/>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a:extLst>
            <a:ext uri="{FF2B5EF4-FFF2-40B4-BE49-F238E27FC236}">
              <a16:creationId xmlns:a16="http://schemas.microsoft.com/office/drawing/2014/main" id="{321DBA90-CBEE-4D61-8432-89C647162DE9}"/>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a:extLst>
            <a:ext uri="{FF2B5EF4-FFF2-40B4-BE49-F238E27FC236}">
              <a16:creationId xmlns:a16="http://schemas.microsoft.com/office/drawing/2014/main" id="{EB84CDD7-777F-4AEA-A341-D41D8E453491}"/>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a:extLst>
            <a:ext uri="{FF2B5EF4-FFF2-40B4-BE49-F238E27FC236}">
              <a16:creationId xmlns:a16="http://schemas.microsoft.com/office/drawing/2014/main" id="{2BD54899-F636-496F-A9D5-849F22012864}"/>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4239</xdr:rowOff>
    </xdr:from>
    <xdr:to>
      <xdr:col>85</xdr:col>
      <xdr:colOff>127000</xdr:colOff>
      <xdr:row>97</xdr:row>
      <xdr:rowOff>32045</xdr:rowOff>
    </xdr:to>
    <xdr:cxnSp macro="">
      <xdr:nvCxnSpPr>
        <xdr:cNvPr id="683" name="直線コネクタ 682">
          <a:extLst>
            <a:ext uri="{FF2B5EF4-FFF2-40B4-BE49-F238E27FC236}">
              <a16:creationId xmlns:a16="http://schemas.microsoft.com/office/drawing/2014/main" id="{338FA53E-199F-414A-B45A-47889DA29DB8}"/>
            </a:ext>
          </a:extLst>
        </xdr:cNvPr>
        <xdr:cNvCxnSpPr/>
      </xdr:nvCxnSpPr>
      <xdr:spPr>
        <a:xfrm>
          <a:off x="15481300" y="16634889"/>
          <a:ext cx="8382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4" name="公債費平均値テキスト">
          <a:extLst>
            <a:ext uri="{FF2B5EF4-FFF2-40B4-BE49-F238E27FC236}">
              <a16:creationId xmlns:a16="http://schemas.microsoft.com/office/drawing/2014/main" id="{2B73C6C7-E809-40A3-BDA6-7BC48988E176}"/>
            </a:ext>
          </a:extLst>
        </xdr:cNvPr>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a:extLst>
            <a:ext uri="{FF2B5EF4-FFF2-40B4-BE49-F238E27FC236}">
              <a16:creationId xmlns:a16="http://schemas.microsoft.com/office/drawing/2014/main" id="{D5B41CB3-4DD0-409B-8190-69608F71CC33}"/>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159032</xdr:rowOff>
    </xdr:from>
    <xdr:to>
      <xdr:col>81</xdr:col>
      <xdr:colOff>50800</xdr:colOff>
      <xdr:row>97</xdr:row>
      <xdr:rowOff>4239</xdr:rowOff>
    </xdr:to>
    <xdr:cxnSp macro="">
      <xdr:nvCxnSpPr>
        <xdr:cNvPr id="686" name="直線コネクタ 685">
          <a:extLst>
            <a:ext uri="{FF2B5EF4-FFF2-40B4-BE49-F238E27FC236}">
              <a16:creationId xmlns:a16="http://schemas.microsoft.com/office/drawing/2014/main" id="{538DD697-5A57-4E6E-8641-154BBCD3E590}"/>
            </a:ext>
          </a:extLst>
        </xdr:cNvPr>
        <xdr:cNvCxnSpPr/>
      </xdr:nvCxnSpPr>
      <xdr:spPr>
        <a:xfrm>
          <a:off x="14592300" y="16618232"/>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a:extLst>
            <a:ext uri="{FF2B5EF4-FFF2-40B4-BE49-F238E27FC236}">
              <a16:creationId xmlns:a16="http://schemas.microsoft.com/office/drawing/2014/main" id="{6B791D70-F0FF-44E6-9D73-9167DE33D59C}"/>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8" name="テキスト ボックス 687">
          <a:extLst>
            <a:ext uri="{FF2B5EF4-FFF2-40B4-BE49-F238E27FC236}">
              <a16:creationId xmlns:a16="http://schemas.microsoft.com/office/drawing/2014/main" id="{CF1C0347-18FE-40C6-92FB-52FF7FD069EB}"/>
            </a:ext>
          </a:extLst>
        </xdr:cNvPr>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159032</xdr:rowOff>
    </xdr:from>
    <xdr:to>
      <xdr:col>76</xdr:col>
      <xdr:colOff>114300</xdr:colOff>
      <xdr:row>96</xdr:row>
      <xdr:rowOff>166774</xdr:rowOff>
    </xdr:to>
    <xdr:cxnSp macro="">
      <xdr:nvCxnSpPr>
        <xdr:cNvPr id="689" name="直線コネクタ 688">
          <a:extLst>
            <a:ext uri="{FF2B5EF4-FFF2-40B4-BE49-F238E27FC236}">
              <a16:creationId xmlns:a16="http://schemas.microsoft.com/office/drawing/2014/main" id="{7DD4DA45-1343-4A56-B4D0-F92BECB3045B}"/>
            </a:ext>
          </a:extLst>
        </xdr:cNvPr>
        <xdr:cNvCxnSpPr/>
      </xdr:nvCxnSpPr>
      <xdr:spPr>
        <a:xfrm flipV="1">
          <a:off x="13703300" y="16618232"/>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a:extLst>
            <a:ext uri="{FF2B5EF4-FFF2-40B4-BE49-F238E27FC236}">
              <a16:creationId xmlns:a16="http://schemas.microsoft.com/office/drawing/2014/main" id="{F278285C-163F-48B8-AF5E-229258463BFC}"/>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1" name="テキスト ボックス 690">
          <a:extLst>
            <a:ext uri="{FF2B5EF4-FFF2-40B4-BE49-F238E27FC236}">
              <a16:creationId xmlns:a16="http://schemas.microsoft.com/office/drawing/2014/main" id="{876B2DDF-FC24-4EB7-9BA0-5A05D098E00C}"/>
            </a:ext>
          </a:extLst>
        </xdr:cNvPr>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166774</xdr:rowOff>
    </xdr:from>
    <xdr:to>
      <xdr:col>71</xdr:col>
      <xdr:colOff>177800</xdr:colOff>
      <xdr:row>97</xdr:row>
      <xdr:rowOff>6037</xdr:rowOff>
    </xdr:to>
    <xdr:cxnSp macro="">
      <xdr:nvCxnSpPr>
        <xdr:cNvPr id="692" name="直線コネクタ 691">
          <a:extLst>
            <a:ext uri="{FF2B5EF4-FFF2-40B4-BE49-F238E27FC236}">
              <a16:creationId xmlns:a16="http://schemas.microsoft.com/office/drawing/2014/main" id="{4E0B2006-1667-4E7A-BE90-FEF4816FD730}"/>
            </a:ext>
          </a:extLst>
        </xdr:cNvPr>
        <xdr:cNvCxnSpPr/>
      </xdr:nvCxnSpPr>
      <xdr:spPr>
        <a:xfrm flipV="1">
          <a:off x="12814300" y="16625974"/>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a:extLst>
            <a:ext uri="{FF2B5EF4-FFF2-40B4-BE49-F238E27FC236}">
              <a16:creationId xmlns:a16="http://schemas.microsoft.com/office/drawing/2014/main" id="{32CAD023-DAA0-4878-89BB-75951BCF8055}"/>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4" name="テキスト ボックス 693">
          <a:extLst>
            <a:ext uri="{FF2B5EF4-FFF2-40B4-BE49-F238E27FC236}">
              <a16:creationId xmlns:a16="http://schemas.microsoft.com/office/drawing/2014/main" id="{A2CB18A0-0EC7-4CFC-96B5-AC89967B6B7C}"/>
            </a:ext>
          </a:extLst>
        </xdr:cNvPr>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a:extLst>
            <a:ext uri="{FF2B5EF4-FFF2-40B4-BE49-F238E27FC236}">
              <a16:creationId xmlns:a16="http://schemas.microsoft.com/office/drawing/2014/main" id="{F44E4B61-3B77-4182-BF6D-095BF0046A9F}"/>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6" name="テキスト ボックス 695">
          <a:extLst>
            <a:ext uri="{FF2B5EF4-FFF2-40B4-BE49-F238E27FC236}">
              <a16:creationId xmlns:a16="http://schemas.microsoft.com/office/drawing/2014/main" id="{00E1E319-BFE6-4DE2-B31C-375BB1AC65F3}"/>
            </a:ext>
          </a:extLst>
        </xdr:cNvPr>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3B5270D3-4E69-4D97-9E1F-B2C55AA0641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43C75A0E-A999-47C7-A7E9-49AA780CBE9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A3C382CF-DEA4-4809-A876-D4A226E3D66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460C4951-0169-4F39-92D2-52893983793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E31B61D-7BF3-4806-BE08-1D2AAEBFA32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152695</xdr:rowOff>
    </xdr:from>
    <xdr:to>
      <xdr:col>85</xdr:col>
      <xdr:colOff>177800</xdr:colOff>
      <xdr:row>97</xdr:row>
      <xdr:rowOff>82845</xdr:rowOff>
    </xdr:to>
    <xdr:sp macro="" textlink="">
      <xdr:nvSpPr>
        <xdr:cNvPr id="702" name="楕円 701">
          <a:extLst>
            <a:ext uri="{FF2B5EF4-FFF2-40B4-BE49-F238E27FC236}">
              <a16:creationId xmlns:a16="http://schemas.microsoft.com/office/drawing/2014/main" id="{31385E74-ABAA-442E-A5AD-8E73F34988BF}"/>
            </a:ext>
          </a:extLst>
        </xdr:cNvPr>
        <xdr:cNvSpPr/>
      </xdr:nvSpPr>
      <xdr:spPr>
        <a:xfrm>
          <a:off x="16268700" y="166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131122</xdr:rowOff>
    </xdr:from>
    <xdr:ext cx="534377" cy="259045"/>
    <xdr:sp macro="" textlink="">
      <xdr:nvSpPr>
        <xdr:cNvPr id="703" name="公債費該当値テキスト">
          <a:extLst>
            <a:ext uri="{FF2B5EF4-FFF2-40B4-BE49-F238E27FC236}">
              <a16:creationId xmlns:a16="http://schemas.microsoft.com/office/drawing/2014/main" id="{33FAC858-A1B6-47FD-94B8-3D6E099764B0}"/>
            </a:ext>
          </a:extLst>
        </xdr:cNvPr>
        <xdr:cNvSpPr txBox="1"/>
      </xdr:nvSpPr>
      <xdr:spPr>
        <a:xfrm>
          <a:off x="16370300" y="1659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124889</xdr:rowOff>
    </xdr:from>
    <xdr:to>
      <xdr:col>81</xdr:col>
      <xdr:colOff>101600</xdr:colOff>
      <xdr:row>97</xdr:row>
      <xdr:rowOff>55039</xdr:rowOff>
    </xdr:to>
    <xdr:sp macro="" textlink="">
      <xdr:nvSpPr>
        <xdr:cNvPr id="704" name="楕円 703">
          <a:extLst>
            <a:ext uri="{FF2B5EF4-FFF2-40B4-BE49-F238E27FC236}">
              <a16:creationId xmlns:a16="http://schemas.microsoft.com/office/drawing/2014/main" id="{C61A5E85-66F7-4FBF-8AE0-2F41F727F456}"/>
            </a:ext>
          </a:extLst>
        </xdr:cNvPr>
        <xdr:cNvSpPr/>
      </xdr:nvSpPr>
      <xdr:spPr>
        <a:xfrm>
          <a:off x="15430500" y="165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46166</xdr:rowOff>
    </xdr:from>
    <xdr:ext cx="534377" cy="259045"/>
    <xdr:sp macro="" textlink="">
      <xdr:nvSpPr>
        <xdr:cNvPr id="705" name="テキスト ボックス 704">
          <a:extLst>
            <a:ext uri="{FF2B5EF4-FFF2-40B4-BE49-F238E27FC236}">
              <a16:creationId xmlns:a16="http://schemas.microsoft.com/office/drawing/2014/main" id="{60A5AE5F-7372-493C-9FAA-12D342EA4F64}"/>
            </a:ext>
          </a:extLst>
        </xdr:cNvPr>
        <xdr:cNvSpPr txBox="1"/>
      </xdr:nvSpPr>
      <xdr:spPr>
        <a:xfrm>
          <a:off x="15214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108232</xdr:rowOff>
    </xdr:from>
    <xdr:to>
      <xdr:col>76</xdr:col>
      <xdr:colOff>165100</xdr:colOff>
      <xdr:row>97</xdr:row>
      <xdr:rowOff>38382</xdr:rowOff>
    </xdr:to>
    <xdr:sp macro="" textlink="">
      <xdr:nvSpPr>
        <xdr:cNvPr id="706" name="楕円 705">
          <a:extLst>
            <a:ext uri="{FF2B5EF4-FFF2-40B4-BE49-F238E27FC236}">
              <a16:creationId xmlns:a16="http://schemas.microsoft.com/office/drawing/2014/main" id="{AEDE0637-0F96-4778-BEB2-3660A189E617}"/>
            </a:ext>
          </a:extLst>
        </xdr:cNvPr>
        <xdr:cNvSpPr/>
      </xdr:nvSpPr>
      <xdr:spPr>
        <a:xfrm>
          <a:off x="14541500" y="165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29509</xdr:rowOff>
    </xdr:from>
    <xdr:ext cx="534377" cy="259045"/>
    <xdr:sp macro="" textlink="">
      <xdr:nvSpPr>
        <xdr:cNvPr id="707" name="テキスト ボックス 706">
          <a:extLst>
            <a:ext uri="{FF2B5EF4-FFF2-40B4-BE49-F238E27FC236}">
              <a16:creationId xmlns:a16="http://schemas.microsoft.com/office/drawing/2014/main" id="{7E885E59-E89D-402D-BD86-CB95BCABC821}"/>
            </a:ext>
          </a:extLst>
        </xdr:cNvPr>
        <xdr:cNvSpPr txBox="1"/>
      </xdr:nvSpPr>
      <xdr:spPr>
        <a:xfrm>
          <a:off x="14325111" y="166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115974</xdr:rowOff>
    </xdr:from>
    <xdr:to>
      <xdr:col>72</xdr:col>
      <xdr:colOff>38100</xdr:colOff>
      <xdr:row>97</xdr:row>
      <xdr:rowOff>46124</xdr:rowOff>
    </xdr:to>
    <xdr:sp macro="" textlink="">
      <xdr:nvSpPr>
        <xdr:cNvPr id="708" name="楕円 707">
          <a:extLst>
            <a:ext uri="{FF2B5EF4-FFF2-40B4-BE49-F238E27FC236}">
              <a16:creationId xmlns:a16="http://schemas.microsoft.com/office/drawing/2014/main" id="{C9EAA2C9-2464-4F0E-8F37-BC4510632F1D}"/>
            </a:ext>
          </a:extLst>
        </xdr:cNvPr>
        <xdr:cNvSpPr/>
      </xdr:nvSpPr>
      <xdr:spPr>
        <a:xfrm>
          <a:off x="13652500" y="1657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37251</xdr:rowOff>
    </xdr:from>
    <xdr:ext cx="534377" cy="259045"/>
    <xdr:sp macro="" textlink="">
      <xdr:nvSpPr>
        <xdr:cNvPr id="709" name="テキスト ボックス 708">
          <a:extLst>
            <a:ext uri="{FF2B5EF4-FFF2-40B4-BE49-F238E27FC236}">
              <a16:creationId xmlns:a16="http://schemas.microsoft.com/office/drawing/2014/main" id="{DD20A236-82B6-4652-B8AC-ECEA24A19BE1}"/>
            </a:ext>
          </a:extLst>
        </xdr:cNvPr>
        <xdr:cNvSpPr txBox="1"/>
      </xdr:nvSpPr>
      <xdr:spPr>
        <a:xfrm>
          <a:off x="13436111" y="1666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126687</xdr:rowOff>
    </xdr:from>
    <xdr:to>
      <xdr:col>67</xdr:col>
      <xdr:colOff>101600</xdr:colOff>
      <xdr:row>97</xdr:row>
      <xdr:rowOff>56837</xdr:rowOff>
    </xdr:to>
    <xdr:sp macro="" textlink="">
      <xdr:nvSpPr>
        <xdr:cNvPr id="710" name="楕円 709">
          <a:extLst>
            <a:ext uri="{FF2B5EF4-FFF2-40B4-BE49-F238E27FC236}">
              <a16:creationId xmlns:a16="http://schemas.microsoft.com/office/drawing/2014/main" id="{77160F9D-3CDC-4CE5-ADB0-22C27936CC0A}"/>
            </a:ext>
          </a:extLst>
        </xdr:cNvPr>
        <xdr:cNvSpPr/>
      </xdr:nvSpPr>
      <xdr:spPr>
        <a:xfrm>
          <a:off x="12763500" y="165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47964</xdr:rowOff>
    </xdr:from>
    <xdr:ext cx="534377" cy="259045"/>
    <xdr:sp macro="" textlink="">
      <xdr:nvSpPr>
        <xdr:cNvPr id="711" name="テキスト ボックス 710">
          <a:extLst>
            <a:ext uri="{FF2B5EF4-FFF2-40B4-BE49-F238E27FC236}">
              <a16:creationId xmlns:a16="http://schemas.microsoft.com/office/drawing/2014/main" id="{C0F655A2-3F92-4D92-93A3-C7DED8355BD5}"/>
            </a:ext>
          </a:extLst>
        </xdr:cNvPr>
        <xdr:cNvSpPr txBox="1"/>
      </xdr:nvSpPr>
      <xdr:spPr>
        <a:xfrm>
          <a:off x="12547111" y="1667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88CFF525-11D3-47BF-A074-756E4192D99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E1FB2E1F-29F2-4709-8D0A-8720646455F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30153F40-9B34-4448-8018-553EC3F10B6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43E92122-BA3B-4A74-9F5E-DCA6A186218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187389E7-BCEA-47DF-85F6-91701E27275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ED1D9EFF-B58F-4830-BA2A-461BD2B4904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F09BE18D-C449-49F8-8D1C-C5340C263F4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7CDFF369-A2AA-43EB-B4BA-5642D56E308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68ABD66-A913-4DC9-A837-21F96A17FD9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36785DC8-1561-48D9-A12A-73624AF5DDF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CF554A5E-B842-474E-86B6-FB45A1D46AC8}"/>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47977BD9-06B5-4BC2-928C-90C2F6E43D16}"/>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E9BAE22F-9804-4489-B3B7-7166391AB18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BD8A2C22-01F9-44D4-807A-D29CADBA3C5A}"/>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7ECD21F-19AD-4C70-BAEE-80C6DED9600E}"/>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a:extLst>
            <a:ext uri="{FF2B5EF4-FFF2-40B4-BE49-F238E27FC236}">
              <a16:creationId xmlns:a16="http://schemas.microsoft.com/office/drawing/2014/main" id="{E3C317A6-E589-4276-9C12-9FA1E9A3BF3F}"/>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D395C31F-BC44-44A8-A25F-A441D7D9DF0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a:extLst>
            <a:ext uri="{FF2B5EF4-FFF2-40B4-BE49-F238E27FC236}">
              <a16:creationId xmlns:a16="http://schemas.microsoft.com/office/drawing/2014/main" id="{FA9E825E-DE6E-4650-9439-850B5AB7019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3012D76B-A1C8-496E-9057-892F01D10E34}"/>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a:extLst>
            <a:ext uri="{FF2B5EF4-FFF2-40B4-BE49-F238E27FC236}">
              <a16:creationId xmlns:a16="http://schemas.microsoft.com/office/drawing/2014/main" id="{6E891955-8459-4A62-B632-9D51DD5EAD34}"/>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9CB8BEC2-54FE-40EC-AC98-7E2766F05A7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4B36BF19-6531-4468-B7AA-860379D8F854}"/>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A6A99C80-C879-40D0-BA40-49AF869DE1C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FC32D39A-1C81-4677-98CF-4610C9862B2E}"/>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a:extLst>
            <a:ext uri="{FF2B5EF4-FFF2-40B4-BE49-F238E27FC236}">
              <a16:creationId xmlns:a16="http://schemas.microsoft.com/office/drawing/2014/main" id="{212EA82F-4E6D-4CEA-8438-87B7FFC7484C}"/>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FC73D34B-AB0B-4114-B4E9-23D9BF8963AA}"/>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a:extLst>
            <a:ext uri="{FF2B5EF4-FFF2-40B4-BE49-F238E27FC236}">
              <a16:creationId xmlns:a16="http://schemas.microsoft.com/office/drawing/2014/main" id="{23B820FD-FC37-40F7-B7ED-1D66C5180246}"/>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a:extLst>
            <a:ext uri="{FF2B5EF4-FFF2-40B4-BE49-F238E27FC236}">
              <a16:creationId xmlns:a16="http://schemas.microsoft.com/office/drawing/2014/main" id="{282B939B-ACF7-41FA-90AB-B0E6DA3124BE}"/>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E51F2A47-7655-4405-911B-BEA41583E175}"/>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a:extLst>
            <a:ext uri="{FF2B5EF4-FFF2-40B4-BE49-F238E27FC236}">
              <a16:creationId xmlns:a16="http://schemas.microsoft.com/office/drawing/2014/main" id="{E0CD340F-B3C5-466E-B20C-1BD1F53FA198}"/>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a:extLst>
            <a:ext uri="{FF2B5EF4-FFF2-40B4-BE49-F238E27FC236}">
              <a16:creationId xmlns:a16="http://schemas.microsoft.com/office/drawing/2014/main" id="{506A506A-2B53-4E38-BE53-24D415443106}"/>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A054F669-0B7A-4CFC-8781-C1A62AA0FFBD}"/>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a:extLst>
            <a:ext uri="{FF2B5EF4-FFF2-40B4-BE49-F238E27FC236}">
              <a16:creationId xmlns:a16="http://schemas.microsoft.com/office/drawing/2014/main" id="{F8A24F9C-D4CC-4565-9866-748BBCDABA5C}"/>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a:extLst>
            <a:ext uri="{FF2B5EF4-FFF2-40B4-BE49-F238E27FC236}">
              <a16:creationId xmlns:a16="http://schemas.microsoft.com/office/drawing/2014/main" id="{C416DDAB-2877-4D1A-9FE7-4C2C1596A5F5}"/>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A2A7FEAD-1010-44B7-AA5D-92426467D529}"/>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a:extLst>
            <a:ext uri="{FF2B5EF4-FFF2-40B4-BE49-F238E27FC236}">
              <a16:creationId xmlns:a16="http://schemas.microsoft.com/office/drawing/2014/main" id="{A26D1E2B-4B8A-4790-9299-D3AE8FF1E029}"/>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a:extLst>
            <a:ext uri="{FF2B5EF4-FFF2-40B4-BE49-F238E27FC236}">
              <a16:creationId xmlns:a16="http://schemas.microsoft.com/office/drawing/2014/main" id="{765BF5EB-3007-499F-B89F-326B70204AB5}"/>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540A478-018B-4E95-B683-010D1B0E804F}"/>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a:extLst>
            <a:ext uri="{FF2B5EF4-FFF2-40B4-BE49-F238E27FC236}">
              <a16:creationId xmlns:a16="http://schemas.microsoft.com/office/drawing/2014/main" id="{001D3E9C-49FE-49B6-BB48-E01D0AC1FB19}"/>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a:extLst>
            <a:ext uri="{FF2B5EF4-FFF2-40B4-BE49-F238E27FC236}">
              <a16:creationId xmlns:a16="http://schemas.microsoft.com/office/drawing/2014/main" id="{407DF907-A51E-42FD-B6C5-7F73700370B6}"/>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a:extLst>
            <a:ext uri="{FF2B5EF4-FFF2-40B4-BE49-F238E27FC236}">
              <a16:creationId xmlns:a16="http://schemas.microsoft.com/office/drawing/2014/main" id="{91D5F6EC-F58D-431B-8EDC-2A2C953692DB}"/>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a:extLst>
            <a:ext uri="{FF2B5EF4-FFF2-40B4-BE49-F238E27FC236}">
              <a16:creationId xmlns:a16="http://schemas.microsoft.com/office/drawing/2014/main" id="{F007682B-8C33-4C1E-A338-8FE9431E0AE8}"/>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96086895-98D7-463A-BE1B-6E43CAE34C1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2E6CD92E-92E2-472F-A1CF-0CBA6AF69B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10648D67-198F-4AA6-AA28-178E85EC931A}"/>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C460F50C-80D5-4695-97E1-92072D7DDFF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C8D059CA-5D0F-4991-8473-4AF9402F643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6A6CB2A5-1A62-465B-BB1F-923A2394DAD2}"/>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a:extLst>
            <a:ext uri="{FF2B5EF4-FFF2-40B4-BE49-F238E27FC236}">
              <a16:creationId xmlns:a16="http://schemas.microsoft.com/office/drawing/2014/main" id="{6C4A7D9B-6B14-4935-B3B9-A0B8A6BCEF3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A254B2B0-50E0-419D-9771-51AF6166A209}"/>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6FD88BBD-9F08-4959-A14B-CC8E68DD58F3}"/>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3B522785-43FC-410B-AB8E-A7E357685E43}"/>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20A3E36E-C422-401A-B63D-E2538FA72693}"/>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50355026-16AA-4B1F-B9B2-99039C47FDE9}"/>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3832A75D-0249-4400-ABD1-3C83007E109F}"/>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A7833C1D-2DD1-4833-B0B1-00A754B17B3D}"/>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DFF0AAAB-969D-42A5-BB2A-FD32EE0463E7}"/>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366AD033-F99B-4D05-8713-2387456572A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F9E5C747-0198-4A1B-8412-36FAB422AFEC}"/>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ECE32501-9A56-44B9-99A1-17F4B18BD4E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BDEF7048-DA71-4065-93A5-630FEBD53E8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F41ADF5C-8EA6-41F9-A68B-F76934CB909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C09F6405-5570-49F8-A47D-F89A0DB4491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6701DB02-8205-49B1-BC55-889C40DC81F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D22CDB16-3EE7-44DE-9436-77EDF6DBBD2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1A4F080E-BED8-4540-8EAB-6345761EC3E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5C71ACC2-6DE2-4237-976B-519FEAE8A19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B034C296-E56F-4E23-9E4F-2BF70246A5D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2F29C8AB-D2EE-47AC-8240-EF461CC81615}"/>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F5E9B15-F405-4CC9-AB3C-0961E31C540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C2DC7D1C-A683-4CC9-B17C-07E399F71E6B}"/>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EA48AC9A-D2D5-4237-A543-104936D5B2B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B8234419-F3AE-4C51-891F-3E14ED91F82D}"/>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7C219EE8-42E2-4EF0-AEC0-5057367ECBFD}"/>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A8AEFEA0-600E-477D-A490-019018C3DC75}"/>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36CB30ED-AB9F-4058-A466-079CB3BCDCB8}"/>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EF3CABDE-B69C-445F-9758-049C84DCFFC3}"/>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2435393-AC82-478B-B8D6-CA849306C75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C159D258-E008-46D3-BD41-AF7112E86DB7}"/>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D4A217E6-83B4-463E-AE97-182E77A2E3DF}"/>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BA939491-81C1-4CFB-9AF0-2562645B052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A70C2A88-B133-46A0-8AFA-C8B078526C5A}"/>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43047C6C-50E6-4E15-9B46-EAB59295C35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E9D6D353-3F09-4076-B83E-9EE636526E3D}"/>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3BE1D5AD-ED9B-421D-BD0E-DC5C95A76CA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BFD23B8E-CD97-401E-A0D9-BB9EC07B37B3}"/>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6BA4B680-8699-416E-BFE3-19BB548365B4}"/>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F09238C2-E034-4B3A-85B3-EDAC3FF3C446}"/>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5C5CDE99-8BB0-4A31-8C46-161D68BCAE14}"/>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DB0334B9-17E1-4576-BC0A-219B53B809CC}"/>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F198D60A-BFD4-452D-A5C3-692ABF37EBD5}"/>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C509D3B5-1820-435F-AEE0-D17D713FFB4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ED42CA9-CC5B-42E5-BF0D-6B8051B555D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6E8DDB88-DC9B-4DC8-B88F-2B5489E32F0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822E9D51-2616-4A64-B5D2-650D75263FB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B3E3E83A-2245-48FF-8D0A-3E912F879E1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8791ED87-02A7-441C-B727-783EB828A212}"/>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83B0BE76-C7D1-4AE9-B7EA-0C898EE0F73B}"/>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2A8D5FE7-1FAE-46E2-B5EE-F9CCFDA76B38}"/>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A251CA95-BF68-4389-A033-9432E51A3B9A}"/>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CD04DA9-EC33-41BD-B930-309BD7E0ACDB}"/>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3F683021-1216-4CAB-B196-1E0BAEFDBB71}"/>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3B3E5C8E-EC50-41A1-A47E-4B75E60B45CF}"/>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A7D831D6-9CE4-41F9-8057-F09EEEEEBF58}"/>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A18708A6-BFF4-4535-9E8E-1DAE49E81B79}"/>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16A6C863-5541-42AC-9168-7338E591A784}"/>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A1B24257-2DFF-48FD-B99A-4DACAED3555D}"/>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F4CEF6B7-6FF2-4626-BDE9-21DD3B401C0F}"/>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B1DF13E4-167C-4597-B7BB-35E0FC297E9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決算額全体で、住民一人当たり約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千円）となっている。全体としては過去の行財政改革の効果もあり類似団体と比較すると低めの水準（低コスト）で推移している。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ポイントとしては、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総務費については防災無線の更新工事により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大幅にコストが増加した。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プレミアム付商品券事業、介護特別会計への繰出金の増による影響である。衛星費についてはホタテ残渣焼却業務の委託料、外の沢埋立地事業（測量設計）が発生したため、商工費については夜越山施設管理事業（高圧線張替・キュービクル改修工事）、ほたて広場設備改修工事の皆増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消防費について平成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年度より消防庁舎整備事業が始まり、令和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年度までコストが増える見通しであるほか、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東滝屯所機械器具置場新築による増である。教育費の微増は人口減による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人あたりの単価の増であり、実質決算額は減となっている。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CCCC8CED-3924-421B-9CA3-A378D711B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8859A2C7-3E00-44D1-A0A4-B373214B9BE6}"/>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3BFDF85D-E7E4-4516-8E94-47070323D0B6}"/>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9F4452DC-23DB-4C9E-8A35-2432FA4A73C1}"/>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510F864A-9FC5-43C2-B520-072CC968ED56}"/>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4F8ECE55-46B6-4BFD-BDF6-38FA97758A91}"/>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CD9AD6D-B30B-4284-BDB0-9C036053C7BD}"/>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610ADD1-420C-49EF-900A-2DC0C5CD3BF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63A696A4-34CC-4FD3-8760-803F66D66DA1}"/>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3CF7BBF-9B55-4402-86A0-9186A173AF02}"/>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2C84D107-20A0-41B1-A389-E24E78C89D9E}"/>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FB1E1CF-9089-4383-80B1-3937A08F9B3A}"/>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BC8C2A63-398E-418C-A291-7CF48309CA67}"/>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財政調整基金については、運用利子以外の積立はなく、取り崩しもないことから横ばいの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億円規模を維持して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令和元年度は取り崩しを上回る歳計剰余金を積み立てたことから、現在高が増加（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は反対に減額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ことから残高の標準財政規模比は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実質収支額については、既決予算において歳出抑制を徹底し、需用費に関しては消耗品の集中管理や単価入札の実施、委託料や工事費についても入札により経費を圧縮していることから約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百万円の黒字となっている。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年度並みに戻ったことから、黒字に転換している。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49D522DC-1C06-4480-A384-554954A11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CEF24BF-3CB9-46E8-BC46-D2A6F43C0938}"/>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61F352BD-17D7-4A22-81E5-164A324B5FAE}"/>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EB29F235-1697-4C5A-99F1-E7A12C166D3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2078692F-BD82-46D2-B9D1-903C0C644926}"/>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4478248-22B2-4906-A396-61B41F586EA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63229E9C-07AE-4B86-95DE-74D97F83CC4A}"/>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D59F426E-CABB-445F-AA8A-5F4D3559976F}"/>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1A4F0FF6-A10F-4956-AD85-60483A2AFF3C}"/>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決算に基づく連結実質収支額は約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541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百万円の黒字となったため、連結実質赤字比率は算定されなかった。また平成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年度に引き続き全会計で黒字となっている。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については資金不足はないものの、一般会計からの繰入により収支均衡を図っている状況にある。特に公共下水道、漁業集落環境整備事業は未整備地区の建設事業を行っており、供用開始地域の加入率引き上げによる収入の確保に努めるとともに、中・長期的な事業計画の策定や使用料等の見直し（前回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年度改定）についても、水道事業とともに段階的に再検討する必要がある。</a:t>
          </a:r>
          <a:b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索道事業については、平成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指定管理者制度を導入し、現場から人員を引き上げたことにより、人件費をはじめとする経費を抑制している。今後は夜越山森林公園周辺施設と一体となった集客力を高める事業を検討し、収益拡大につなげ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国保、介護、後期高齢の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事業についても黒字となっているが、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保険</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、保険料を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改正することで収支を均衡させている。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今後も公営企業にあっては独立採算の原則に基づいた適正な繰出での対応に努め、その他の特別会計についても適正な事業運営に努めたい。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18E2C2B-7905-4D03-BE28-1DF07E25E1E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7E0033EE-450D-45E1-928D-E5A5E30B8EAB}"/>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11238E31-9261-4673-9CF7-A71BC8342DA7}"/>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80529D6F-C363-478A-9D0D-4273248DB20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005E423-99F6-4BFF-9F53-484CAAB35202}"/>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4159D015-8798-4517-A166-9AAF2E85A333}"/>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D4F44397-7178-49A2-9E21-FA3E430C7086}"/>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C7E1FF4C-2907-4DF1-972D-A81434B7F56D}"/>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B5BF918D-D5C9-494D-8936-D1E0EF84DDFB}"/>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2238BFFB-292D-41C0-98AD-C9DE4F31F6BF}"/>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7C010D23-E812-435A-8155-83C608BFE981}"/>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m282/Desktop/R030909&#12513;&#12540;&#12523;&#8215;(1001&#12294;)&#20196;&#21644;&#20803;&#24180;&#24230;&#36001;&#25919;&#29366;&#27841;&#36039;&#26009;&#38598;&#12398;&#20316;&#25104;&#12395;&#12388;&#12356;&#12390;(2&#22238;&#30446;)/03.&#32113;&#21512;&#21069;1&#22238;&#30446;&#12487;&#12540;&#12479;/11hiranaimachi-1zaiseishiryou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53787</v>
          </cell>
          <cell r="F3">
            <v>93741</v>
          </cell>
        </row>
        <row r="5">
          <cell r="A5" t="str">
            <v xml:space="preserve"> H28</v>
          </cell>
          <cell r="D5">
            <v>66776</v>
          </cell>
          <cell r="F5">
            <v>107537</v>
          </cell>
        </row>
        <row r="7">
          <cell r="A7" t="str">
            <v xml:space="preserve"> H29</v>
          </cell>
          <cell r="D7">
            <v>99492</v>
          </cell>
          <cell r="F7">
            <v>113913</v>
          </cell>
        </row>
        <row r="9">
          <cell r="A9" t="str">
            <v xml:space="preserve"> H30</v>
          </cell>
          <cell r="D9">
            <v>83397</v>
          </cell>
          <cell r="F9">
            <v>115050</v>
          </cell>
        </row>
        <row r="11">
          <cell r="A11" t="str">
            <v xml:space="preserve"> R01</v>
          </cell>
          <cell r="D11">
            <v>116094</v>
          </cell>
          <cell r="F11">
            <v>118252</v>
          </cell>
        </row>
        <row r="18">
          <cell r="B18" t="str">
            <v>H27</v>
          </cell>
          <cell r="C18" t="str">
            <v>H28</v>
          </cell>
          <cell r="D18" t="str">
            <v>H29</v>
          </cell>
          <cell r="E18" t="str">
            <v>H30</v>
          </cell>
          <cell r="F18" t="str">
            <v>R01</v>
          </cell>
        </row>
        <row r="19">
          <cell r="A19" t="str">
            <v>実質収支額</v>
          </cell>
          <cell r="B19">
            <v>2.56</v>
          </cell>
          <cell r="C19">
            <v>2.7</v>
          </cell>
          <cell r="D19">
            <v>4.1900000000000004</v>
          </cell>
          <cell r="E19">
            <v>2.97</v>
          </cell>
          <cell r="F19">
            <v>3.93</v>
          </cell>
        </row>
        <row r="20">
          <cell r="A20" t="str">
            <v>財政調整基金残高</v>
          </cell>
          <cell r="B20">
            <v>10.78</v>
          </cell>
          <cell r="C20">
            <v>10.92</v>
          </cell>
          <cell r="D20">
            <v>10.88</v>
          </cell>
          <cell r="E20">
            <v>10.66</v>
          </cell>
          <cell r="F20">
            <v>11.94</v>
          </cell>
        </row>
        <row r="21">
          <cell r="A21" t="str">
            <v>実質単年度収支</v>
          </cell>
          <cell r="B21">
            <v>0.4</v>
          </cell>
          <cell r="C21">
            <v>0.11</v>
          </cell>
          <cell r="D21">
            <v>1.5</v>
          </cell>
          <cell r="E21">
            <v>-1.1399999999999999</v>
          </cell>
          <cell r="F21">
            <v>0.23</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0.01</v>
          </cell>
          <cell r="F27" t="e">
            <v>#N/A</v>
          </cell>
          <cell r="G27">
            <v>0.02</v>
          </cell>
          <cell r="H27" t="e">
            <v>#N/A</v>
          </cell>
          <cell r="I27">
            <v>0.09</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平内町漁業集落環境整備事業特別会計</v>
          </cell>
          <cell r="B29" t="e">
            <v>#N/A</v>
          </cell>
          <cell r="C29">
            <v>0.01</v>
          </cell>
          <cell r="D29" t="e">
            <v>#N/A</v>
          </cell>
          <cell r="E29">
            <v>0.01</v>
          </cell>
          <cell r="F29" t="e">
            <v>#N/A</v>
          </cell>
          <cell r="G29">
            <v>0.01</v>
          </cell>
          <cell r="H29" t="e">
            <v>#N/A</v>
          </cell>
          <cell r="I29">
            <v>0</v>
          </cell>
          <cell r="J29" t="e">
            <v>#N/A</v>
          </cell>
          <cell r="K29">
            <v>0.01</v>
          </cell>
        </row>
        <row r="30">
          <cell r="A30" t="str">
            <v>平内町公共下水道事業特別会計</v>
          </cell>
          <cell r="B30" t="e">
            <v>#N/A</v>
          </cell>
          <cell r="C30">
            <v>0.01</v>
          </cell>
          <cell r="D30" t="e">
            <v>#N/A</v>
          </cell>
          <cell r="E30">
            <v>0.01</v>
          </cell>
          <cell r="F30" t="e">
            <v>#N/A</v>
          </cell>
          <cell r="G30">
            <v>0.01</v>
          </cell>
          <cell r="H30" t="e">
            <v>#N/A</v>
          </cell>
          <cell r="I30">
            <v>0.01</v>
          </cell>
          <cell r="J30" t="e">
            <v>#N/A</v>
          </cell>
          <cell r="K30">
            <v>0.02</v>
          </cell>
        </row>
        <row r="31">
          <cell r="A31" t="str">
            <v>平内町後期高齢者医療特別会計</v>
          </cell>
          <cell r="B31" t="e">
            <v>#N/A</v>
          </cell>
          <cell r="C31">
            <v>0.03</v>
          </cell>
          <cell r="D31" t="e">
            <v>#N/A</v>
          </cell>
          <cell r="E31">
            <v>0.01</v>
          </cell>
          <cell r="F31" t="e">
            <v>#N/A</v>
          </cell>
          <cell r="G31">
            <v>0.01</v>
          </cell>
          <cell r="H31" t="e">
            <v>#N/A</v>
          </cell>
          <cell r="I31">
            <v>0.01</v>
          </cell>
          <cell r="J31" t="e">
            <v>#N/A</v>
          </cell>
          <cell r="K31">
            <v>0.08</v>
          </cell>
        </row>
        <row r="32">
          <cell r="A32" t="str">
            <v>平内町介護保険特別会計</v>
          </cell>
          <cell r="B32" t="e">
            <v>#N/A</v>
          </cell>
          <cell r="C32">
            <v>0.61</v>
          </cell>
          <cell r="D32" t="e">
            <v>#N/A</v>
          </cell>
          <cell r="E32">
            <v>0.68</v>
          </cell>
          <cell r="F32" t="e">
            <v>#N/A</v>
          </cell>
          <cell r="G32">
            <v>0.76</v>
          </cell>
          <cell r="H32" t="e">
            <v>#N/A</v>
          </cell>
          <cell r="I32">
            <v>0.79</v>
          </cell>
          <cell r="J32" t="e">
            <v>#N/A</v>
          </cell>
          <cell r="K32">
            <v>1.02</v>
          </cell>
        </row>
        <row r="33">
          <cell r="A33" t="str">
            <v>平内町国民健康保険特別会計</v>
          </cell>
          <cell r="B33" t="e">
            <v>#N/A</v>
          </cell>
          <cell r="C33">
            <v>0.25</v>
          </cell>
          <cell r="D33" t="e">
            <v>#N/A</v>
          </cell>
          <cell r="E33">
            <v>1.99</v>
          </cell>
          <cell r="F33" t="e">
            <v>#N/A</v>
          </cell>
          <cell r="G33">
            <v>2.02</v>
          </cell>
          <cell r="H33" t="e">
            <v>#N/A</v>
          </cell>
          <cell r="I33">
            <v>2.1</v>
          </cell>
          <cell r="J33" t="e">
            <v>#N/A</v>
          </cell>
          <cell r="K33">
            <v>2.0499999999999998</v>
          </cell>
        </row>
        <row r="34">
          <cell r="A34" t="str">
            <v>平内町水道事業会計</v>
          </cell>
          <cell r="B34" t="e">
            <v>#N/A</v>
          </cell>
          <cell r="C34">
            <v>2.73</v>
          </cell>
          <cell r="D34" t="e">
            <v>#N/A</v>
          </cell>
          <cell r="E34">
            <v>2.88</v>
          </cell>
          <cell r="F34" t="e">
            <v>#N/A</v>
          </cell>
          <cell r="G34">
            <v>2.4</v>
          </cell>
          <cell r="H34" t="e">
            <v>#N/A</v>
          </cell>
          <cell r="I34">
            <v>2.2000000000000002</v>
          </cell>
          <cell r="J34" t="e">
            <v>#N/A</v>
          </cell>
          <cell r="K34">
            <v>2.36</v>
          </cell>
        </row>
        <row r="35">
          <cell r="A35" t="str">
            <v>平内町国民健康保険平内中央病院事業会計</v>
          </cell>
          <cell r="B35" t="e">
            <v>#N/A</v>
          </cell>
          <cell r="C35">
            <v>3.13</v>
          </cell>
          <cell r="D35" t="e">
            <v>#N/A</v>
          </cell>
          <cell r="E35">
            <v>3.69</v>
          </cell>
          <cell r="F35" t="e">
            <v>#N/A</v>
          </cell>
          <cell r="G35">
            <v>3.33</v>
          </cell>
          <cell r="H35" t="e">
            <v>#N/A</v>
          </cell>
          <cell r="I35">
            <v>3.49</v>
          </cell>
          <cell r="J35" t="e">
            <v>#N/A</v>
          </cell>
          <cell r="K35">
            <v>3.64</v>
          </cell>
        </row>
        <row r="36">
          <cell r="A36" t="str">
            <v>一般会計</v>
          </cell>
          <cell r="B36" t="e">
            <v>#N/A</v>
          </cell>
          <cell r="C36">
            <v>2.56</v>
          </cell>
          <cell r="D36" t="e">
            <v>#N/A</v>
          </cell>
          <cell r="E36">
            <v>2.7</v>
          </cell>
          <cell r="F36" t="e">
            <v>#N/A</v>
          </cell>
          <cell r="G36">
            <v>4.1900000000000004</v>
          </cell>
          <cell r="H36" t="e">
            <v>#N/A</v>
          </cell>
          <cell r="I36">
            <v>2.97</v>
          </cell>
          <cell r="J36" t="e">
            <v>#N/A</v>
          </cell>
          <cell r="K36">
            <v>3.93</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579</v>
          </cell>
          <cell r="G42">
            <v>594</v>
          </cell>
          <cell r="J42">
            <v>603</v>
          </cell>
          <cell r="M42">
            <v>600</v>
          </cell>
          <cell r="P42">
            <v>583</v>
          </cell>
        </row>
        <row r="43">
          <cell r="A43" t="str">
            <v>一時借入金の利子</v>
          </cell>
          <cell r="B43">
            <v>0</v>
          </cell>
          <cell r="E43">
            <v>0</v>
          </cell>
          <cell r="H43">
            <v>0</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10</v>
          </cell>
          <cell r="E45">
            <v>14</v>
          </cell>
          <cell r="H45">
            <v>15</v>
          </cell>
          <cell r="K45">
            <v>14</v>
          </cell>
          <cell r="N45">
            <v>13</v>
          </cell>
        </row>
        <row r="46">
          <cell r="A46" t="str">
            <v>公営企業債の元利償還金に対する繰入金</v>
          </cell>
          <cell r="B46">
            <v>339</v>
          </cell>
          <cell r="E46">
            <v>348</v>
          </cell>
          <cell r="H46">
            <v>393</v>
          </cell>
          <cell r="K46">
            <v>408</v>
          </cell>
          <cell r="N46">
            <v>407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587</v>
          </cell>
          <cell r="E49">
            <v>590</v>
          </cell>
          <cell r="H49">
            <v>591</v>
          </cell>
          <cell r="K49">
            <v>557</v>
          </cell>
          <cell r="N49">
            <v>507</v>
          </cell>
        </row>
        <row r="50">
          <cell r="A50" t="str">
            <v>実質公債費比率の分子</v>
          </cell>
          <cell r="B50" t="e">
            <v>#N/A</v>
          </cell>
          <cell r="C50">
            <v>357</v>
          </cell>
          <cell r="D50" t="e">
            <v>#N/A</v>
          </cell>
          <cell r="E50" t="e">
            <v>#N/A</v>
          </cell>
          <cell r="F50">
            <v>358</v>
          </cell>
          <cell r="G50" t="e">
            <v>#N/A</v>
          </cell>
          <cell r="H50" t="e">
            <v>#N/A</v>
          </cell>
          <cell r="I50">
            <v>396</v>
          </cell>
          <cell r="J50" t="e">
            <v>#N/A</v>
          </cell>
          <cell r="K50" t="e">
            <v>#N/A</v>
          </cell>
          <cell r="L50">
            <v>379</v>
          </cell>
          <cell r="M50" t="e">
            <v>#N/A</v>
          </cell>
          <cell r="N50" t="e">
            <v>#N/A</v>
          </cell>
          <cell r="O50">
            <v>344</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6685</v>
          </cell>
          <cell r="G56">
            <v>6653</v>
          </cell>
          <cell r="J56">
            <v>6545</v>
          </cell>
          <cell r="M56">
            <v>6539</v>
          </cell>
          <cell r="P56">
            <v>6949</v>
          </cell>
        </row>
        <row r="57">
          <cell r="A57" t="str">
            <v>充当可能特定歳入</v>
          </cell>
          <cell r="D57" t="str">
            <v>-</v>
          </cell>
          <cell r="G57" t="str">
            <v>-</v>
          </cell>
          <cell r="J57" t="str">
            <v>-</v>
          </cell>
          <cell r="M57" t="str">
            <v>-</v>
          </cell>
          <cell r="P57" t="str">
            <v>-</v>
          </cell>
        </row>
        <row r="58">
          <cell r="A58" t="str">
            <v>充当可能基金</v>
          </cell>
          <cell r="D58">
            <v>1259</v>
          </cell>
          <cell r="G58">
            <v>1516</v>
          </cell>
          <cell r="J58">
            <v>1643</v>
          </cell>
          <cell r="M58">
            <v>1843</v>
          </cell>
          <cell r="P58">
            <v>1812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670</v>
          </cell>
          <cell r="E62">
            <v>620</v>
          </cell>
          <cell r="H62">
            <v>516</v>
          </cell>
          <cell r="K62">
            <v>501</v>
          </cell>
          <cell r="N62">
            <v>468</v>
          </cell>
        </row>
        <row r="63">
          <cell r="A63" t="str">
            <v>組合等負担等見込額</v>
          </cell>
          <cell r="B63">
            <v>134</v>
          </cell>
          <cell r="E63">
            <v>137</v>
          </cell>
          <cell r="H63">
            <v>129</v>
          </cell>
          <cell r="K63">
            <v>123</v>
          </cell>
          <cell r="N63">
            <v>115</v>
          </cell>
        </row>
        <row r="64">
          <cell r="A64" t="str">
            <v>公営企業債等繰入見込額</v>
          </cell>
          <cell r="B64">
            <v>4563</v>
          </cell>
          <cell r="E64">
            <v>4574</v>
          </cell>
          <cell r="H64">
            <v>4696</v>
          </cell>
          <cell r="K64">
            <v>4681</v>
          </cell>
          <cell r="N64">
            <v>4671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5282</v>
          </cell>
          <cell r="E66">
            <v>5321</v>
          </cell>
          <cell r="H66">
            <v>5461</v>
          </cell>
          <cell r="K66">
            <v>5625</v>
          </cell>
          <cell r="N66">
            <v>6163</v>
          </cell>
        </row>
        <row r="67">
          <cell r="A67" t="str">
            <v>将来負担比率の分子</v>
          </cell>
          <cell r="B67" t="e">
            <v>#N/A</v>
          </cell>
          <cell r="C67">
            <v>2706</v>
          </cell>
          <cell r="D67" t="e">
            <v>#N/A</v>
          </cell>
          <cell r="E67" t="e">
            <v>#N/A</v>
          </cell>
          <cell r="F67">
            <v>2484</v>
          </cell>
          <cell r="G67" t="e">
            <v>#N/A</v>
          </cell>
          <cell r="H67" t="e">
            <v>#N/A</v>
          </cell>
          <cell r="I67">
            <v>2614</v>
          </cell>
          <cell r="J67" t="e">
            <v>#N/A</v>
          </cell>
          <cell r="K67" t="e">
            <v>#N/A</v>
          </cell>
          <cell r="L67">
            <v>2549</v>
          </cell>
          <cell r="M67" t="e">
            <v>#N/A</v>
          </cell>
          <cell r="N67" t="e">
            <v>#N/A</v>
          </cell>
          <cell r="O67">
            <v>2657</v>
          </cell>
          <cell r="P67" t="e">
            <v>#N/A</v>
          </cell>
        </row>
        <row r="71">
          <cell r="B71" t="str">
            <v>H29</v>
          </cell>
          <cell r="C71" t="str">
            <v>H30</v>
          </cell>
          <cell r="D71" t="str">
            <v>R01</v>
          </cell>
        </row>
        <row r="72">
          <cell r="A72" t="str">
            <v>財政調整基金</v>
          </cell>
          <cell r="B72">
            <v>452</v>
          </cell>
          <cell r="C72">
            <v>452</v>
          </cell>
          <cell r="D72">
            <v>490</v>
          </cell>
        </row>
        <row r="73">
          <cell r="A73" t="str">
            <v>減債基金</v>
          </cell>
          <cell r="B73">
            <v>149</v>
          </cell>
          <cell r="C73">
            <v>239</v>
          </cell>
          <cell r="D73">
            <v>239</v>
          </cell>
        </row>
        <row r="74">
          <cell r="A74" t="str">
            <v>その他特定目的基金</v>
          </cell>
          <cell r="B74">
            <v>779</v>
          </cell>
          <cell r="C74">
            <v>830</v>
          </cell>
          <cell r="D74">
            <v>768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EED2A-E38B-4AD1-8AD2-5C21E9EA72F8}">
  <sheetPr>
    <pageSetUpPr fitToPage="1"/>
  </sheetPr>
  <dimension ref="A1:DO56"/>
  <sheetViews>
    <sheetView showGridLines="0" workbookViewId="0"/>
  </sheetViews>
  <sheetFormatPr defaultColWidth="0" defaultRowHeight="11.25" zeroHeight="1"/>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c r="B1" s="565" t="s">
        <v>17</v>
      </c>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c r="CU1" s="565"/>
      <c r="CV1" s="565"/>
      <c r="CW1" s="565"/>
      <c r="CX1" s="565"/>
      <c r="CY1" s="565"/>
      <c r="CZ1" s="565"/>
      <c r="DA1" s="565"/>
      <c r="DB1" s="565"/>
      <c r="DC1" s="565"/>
      <c r="DD1" s="565"/>
      <c r="DE1" s="565"/>
      <c r="DF1" s="565"/>
      <c r="DG1" s="565"/>
      <c r="DH1" s="565"/>
      <c r="DI1" s="565"/>
      <c r="DJ1" s="42"/>
      <c r="DK1" s="42"/>
      <c r="DL1" s="42"/>
      <c r="DM1" s="42"/>
      <c r="DN1" s="42"/>
      <c r="DO1" s="42"/>
    </row>
    <row r="2" spans="1:119" ht="24.75" thickBot="1">
      <c r="B2" s="43" t="s">
        <v>18</v>
      </c>
      <c r="C2" s="43"/>
      <c r="D2" s="44"/>
    </row>
    <row r="3" spans="1:119" ht="18.75" customHeight="1" thickBot="1">
      <c r="A3" s="42"/>
      <c r="B3" s="566" t="s">
        <v>19</v>
      </c>
      <c r="C3" s="567"/>
      <c r="D3" s="567"/>
      <c r="E3" s="568"/>
      <c r="F3" s="568"/>
      <c r="G3" s="568"/>
      <c r="H3" s="568"/>
      <c r="I3" s="568"/>
      <c r="J3" s="568"/>
      <c r="K3" s="568"/>
      <c r="L3" s="568" t="s">
        <v>20</v>
      </c>
      <c r="M3" s="568"/>
      <c r="N3" s="568"/>
      <c r="O3" s="568"/>
      <c r="P3" s="568"/>
      <c r="Q3" s="568"/>
      <c r="R3" s="571"/>
      <c r="S3" s="571"/>
      <c r="T3" s="571"/>
      <c r="U3" s="571"/>
      <c r="V3" s="572"/>
      <c r="W3" s="457" t="s">
        <v>21</v>
      </c>
      <c r="X3" s="458"/>
      <c r="Y3" s="458"/>
      <c r="Z3" s="458"/>
      <c r="AA3" s="458"/>
      <c r="AB3" s="567"/>
      <c r="AC3" s="571" t="s">
        <v>22</v>
      </c>
      <c r="AD3" s="458"/>
      <c r="AE3" s="458"/>
      <c r="AF3" s="458"/>
      <c r="AG3" s="458"/>
      <c r="AH3" s="458"/>
      <c r="AI3" s="458"/>
      <c r="AJ3" s="458"/>
      <c r="AK3" s="458"/>
      <c r="AL3" s="533"/>
      <c r="AM3" s="457" t="s">
        <v>23</v>
      </c>
      <c r="AN3" s="458"/>
      <c r="AO3" s="458"/>
      <c r="AP3" s="458"/>
      <c r="AQ3" s="458"/>
      <c r="AR3" s="458"/>
      <c r="AS3" s="458"/>
      <c r="AT3" s="458"/>
      <c r="AU3" s="458"/>
      <c r="AV3" s="458"/>
      <c r="AW3" s="458"/>
      <c r="AX3" s="533"/>
      <c r="AY3" s="525" t="s">
        <v>24</v>
      </c>
      <c r="AZ3" s="526"/>
      <c r="BA3" s="526"/>
      <c r="BB3" s="526"/>
      <c r="BC3" s="526"/>
      <c r="BD3" s="526"/>
      <c r="BE3" s="526"/>
      <c r="BF3" s="526"/>
      <c r="BG3" s="526"/>
      <c r="BH3" s="526"/>
      <c r="BI3" s="526"/>
      <c r="BJ3" s="526"/>
      <c r="BK3" s="526"/>
      <c r="BL3" s="526"/>
      <c r="BM3" s="575"/>
      <c r="BN3" s="457" t="s">
        <v>25</v>
      </c>
      <c r="BO3" s="458"/>
      <c r="BP3" s="458"/>
      <c r="BQ3" s="458"/>
      <c r="BR3" s="458"/>
      <c r="BS3" s="458"/>
      <c r="BT3" s="458"/>
      <c r="BU3" s="533"/>
      <c r="BV3" s="457" t="s">
        <v>26</v>
      </c>
      <c r="BW3" s="458"/>
      <c r="BX3" s="458"/>
      <c r="BY3" s="458"/>
      <c r="BZ3" s="458"/>
      <c r="CA3" s="458"/>
      <c r="CB3" s="458"/>
      <c r="CC3" s="533"/>
      <c r="CD3" s="525" t="s">
        <v>24</v>
      </c>
      <c r="CE3" s="526"/>
      <c r="CF3" s="526"/>
      <c r="CG3" s="526"/>
      <c r="CH3" s="526"/>
      <c r="CI3" s="526"/>
      <c r="CJ3" s="526"/>
      <c r="CK3" s="526"/>
      <c r="CL3" s="526"/>
      <c r="CM3" s="526"/>
      <c r="CN3" s="526"/>
      <c r="CO3" s="526"/>
      <c r="CP3" s="526"/>
      <c r="CQ3" s="526"/>
      <c r="CR3" s="526"/>
      <c r="CS3" s="575"/>
      <c r="CT3" s="457" t="s">
        <v>27</v>
      </c>
      <c r="CU3" s="458"/>
      <c r="CV3" s="458"/>
      <c r="CW3" s="458"/>
      <c r="CX3" s="458"/>
      <c r="CY3" s="458"/>
      <c r="CZ3" s="458"/>
      <c r="DA3" s="533"/>
      <c r="DB3" s="457" t="s">
        <v>28</v>
      </c>
      <c r="DC3" s="458"/>
      <c r="DD3" s="458"/>
      <c r="DE3" s="458"/>
      <c r="DF3" s="458"/>
      <c r="DG3" s="458"/>
      <c r="DH3" s="458"/>
      <c r="DI3" s="533"/>
    </row>
    <row r="4" spans="1:119" ht="18.75" customHeight="1">
      <c r="A4" s="42"/>
      <c r="B4" s="541"/>
      <c r="C4" s="542"/>
      <c r="D4" s="542"/>
      <c r="E4" s="543"/>
      <c r="F4" s="543"/>
      <c r="G4" s="543"/>
      <c r="H4" s="543"/>
      <c r="I4" s="543"/>
      <c r="J4" s="543"/>
      <c r="K4" s="543"/>
      <c r="L4" s="543"/>
      <c r="M4" s="543"/>
      <c r="N4" s="543"/>
      <c r="O4" s="543"/>
      <c r="P4" s="543"/>
      <c r="Q4" s="543"/>
      <c r="R4" s="547"/>
      <c r="S4" s="547"/>
      <c r="T4" s="547"/>
      <c r="U4" s="547"/>
      <c r="V4" s="548"/>
      <c r="W4" s="534"/>
      <c r="X4" s="345"/>
      <c r="Y4" s="345"/>
      <c r="Z4" s="345"/>
      <c r="AA4" s="345"/>
      <c r="AB4" s="542"/>
      <c r="AC4" s="547"/>
      <c r="AD4" s="345"/>
      <c r="AE4" s="345"/>
      <c r="AF4" s="345"/>
      <c r="AG4" s="345"/>
      <c r="AH4" s="345"/>
      <c r="AI4" s="345"/>
      <c r="AJ4" s="345"/>
      <c r="AK4" s="345"/>
      <c r="AL4" s="535"/>
      <c r="AM4" s="492"/>
      <c r="AN4" s="410"/>
      <c r="AO4" s="410"/>
      <c r="AP4" s="410"/>
      <c r="AQ4" s="410"/>
      <c r="AR4" s="410"/>
      <c r="AS4" s="410"/>
      <c r="AT4" s="410"/>
      <c r="AU4" s="410"/>
      <c r="AV4" s="410"/>
      <c r="AW4" s="410"/>
      <c r="AX4" s="574"/>
      <c r="AY4" s="384" t="s">
        <v>29</v>
      </c>
      <c r="AZ4" s="385"/>
      <c r="BA4" s="385"/>
      <c r="BB4" s="385"/>
      <c r="BC4" s="385"/>
      <c r="BD4" s="385"/>
      <c r="BE4" s="385"/>
      <c r="BF4" s="385"/>
      <c r="BG4" s="385"/>
      <c r="BH4" s="385"/>
      <c r="BI4" s="385"/>
      <c r="BJ4" s="385"/>
      <c r="BK4" s="385"/>
      <c r="BL4" s="385"/>
      <c r="BM4" s="386"/>
      <c r="BN4" s="387">
        <v>7030227</v>
      </c>
      <c r="BO4" s="388"/>
      <c r="BP4" s="388"/>
      <c r="BQ4" s="388"/>
      <c r="BR4" s="388"/>
      <c r="BS4" s="388"/>
      <c r="BT4" s="388"/>
      <c r="BU4" s="389"/>
      <c r="BV4" s="387">
        <v>6671857</v>
      </c>
      <c r="BW4" s="388"/>
      <c r="BX4" s="388"/>
      <c r="BY4" s="388"/>
      <c r="BZ4" s="388"/>
      <c r="CA4" s="388"/>
      <c r="CB4" s="388"/>
      <c r="CC4" s="389"/>
      <c r="CD4" s="559" t="s">
        <v>30</v>
      </c>
      <c r="CE4" s="560"/>
      <c r="CF4" s="560"/>
      <c r="CG4" s="560"/>
      <c r="CH4" s="560"/>
      <c r="CI4" s="560"/>
      <c r="CJ4" s="560"/>
      <c r="CK4" s="560"/>
      <c r="CL4" s="560"/>
      <c r="CM4" s="560"/>
      <c r="CN4" s="560"/>
      <c r="CO4" s="560"/>
      <c r="CP4" s="560"/>
      <c r="CQ4" s="560"/>
      <c r="CR4" s="560"/>
      <c r="CS4" s="561"/>
      <c r="CT4" s="562">
        <v>3.9</v>
      </c>
      <c r="CU4" s="563"/>
      <c r="CV4" s="563"/>
      <c r="CW4" s="563"/>
      <c r="CX4" s="563"/>
      <c r="CY4" s="563"/>
      <c r="CZ4" s="563"/>
      <c r="DA4" s="564"/>
      <c r="DB4" s="562">
        <v>3</v>
      </c>
      <c r="DC4" s="563"/>
      <c r="DD4" s="563"/>
      <c r="DE4" s="563"/>
      <c r="DF4" s="563"/>
      <c r="DG4" s="563"/>
      <c r="DH4" s="563"/>
      <c r="DI4" s="564"/>
    </row>
    <row r="5" spans="1:119" ht="18.75" customHeight="1">
      <c r="A5" s="42"/>
      <c r="B5" s="569"/>
      <c r="C5" s="411"/>
      <c r="D5" s="411"/>
      <c r="E5" s="570"/>
      <c r="F5" s="570"/>
      <c r="G5" s="570"/>
      <c r="H5" s="570"/>
      <c r="I5" s="570"/>
      <c r="J5" s="570"/>
      <c r="K5" s="570"/>
      <c r="L5" s="570"/>
      <c r="M5" s="570"/>
      <c r="N5" s="570"/>
      <c r="O5" s="570"/>
      <c r="P5" s="570"/>
      <c r="Q5" s="570"/>
      <c r="R5" s="409"/>
      <c r="S5" s="409"/>
      <c r="T5" s="409"/>
      <c r="U5" s="409"/>
      <c r="V5" s="573"/>
      <c r="W5" s="492"/>
      <c r="X5" s="410"/>
      <c r="Y5" s="410"/>
      <c r="Z5" s="410"/>
      <c r="AA5" s="410"/>
      <c r="AB5" s="411"/>
      <c r="AC5" s="409"/>
      <c r="AD5" s="410"/>
      <c r="AE5" s="410"/>
      <c r="AF5" s="410"/>
      <c r="AG5" s="410"/>
      <c r="AH5" s="410"/>
      <c r="AI5" s="410"/>
      <c r="AJ5" s="410"/>
      <c r="AK5" s="410"/>
      <c r="AL5" s="574"/>
      <c r="AM5" s="463" t="s">
        <v>31</v>
      </c>
      <c r="AN5" s="366"/>
      <c r="AO5" s="366"/>
      <c r="AP5" s="366"/>
      <c r="AQ5" s="366"/>
      <c r="AR5" s="366"/>
      <c r="AS5" s="366"/>
      <c r="AT5" s="367"/>
      <c r="AU5" s="443" t="s">
        <v>32</v>
      </c>
      <c r="AV5" s="444"/>
      <c r="AW5" s="444"/>
      <c r="AX5" s="444"/>
      <c r="AY5" s="372" t="s">
        <v>33</v>
      </c>
      <c r="AZ5" s="373"/>
      <c r="BA5" s="373"/>
      <c r="BB5" s="373"/>
      <c r="BC5" s="373"/>
      <c r="BD5" s="373"/>
      <c r="BE5" s="373"/>
      <c r="BF5" s="373"/>
      <c r="BG5" s="373"/>
      <c r="BH5" s="373"/>
      <c r="BI5" s="373"/>
      <c r="BJ5" s="373"/>
      <c r="BK5" s="373"/>
      <c r="BL5" s="373"/>
      <c r="BM5" s="374"/>
      <c r="BN5" s="392">
        <v>6866444</v>
      </c>
      <c r="BO5" s="393"/>
      <c r="BP5" s="393"/>
      <c r="BQ5" s="393"/>
      <c r="BR5" s="393"/>
      <c r="BS5" s="393"/>
      <c r="BT5" s="393"/>
      <c r="BU5" s="394"/>
      <c r="BV5" s="392">
        <v>6514163</v>
      </c>
      <c r="BW5" s="393"/>
      <c r="BX5" s="393"/>
      <c r="BY5" s="393"/>
      <c r="BZ5" s="393"/>
      <c r="CA5" s="393"/>
      <c r="CB5" s="393"/>
      <c r="CC5" s="394"/>
      <c r="CD5" s="401" t="s">
        <v>34</v>
      </c>
      <c r="CE5" s="402"/>
      <c r="CF5" s="402"/>
      <c r="CG5" s="402"/>
      <c r="CH5" s="402"/>
      <c r="CI5" s="402"/>
      <c r="CJ5" s="402"/>
      <c r="CK5" s="402"/>
      <c r="CL5" s="402"/>
      <c r="CM5" s="402"/>
      <c r="CN5" s="402"/>
      <c r="CO5" s="402"/>
      <c r="CP5" s="402"/>
      <c r="CQ5" s="402"/>
      <c r="CR5" s="402"/>
      <c r="CS5" s="403"/>
      <c r="CT5" s="362">
        <v>82.6</v>
      </c>
      <c r="CU5" s="363"/>
      <c r="CV5" s="363"/>
      <c r="CW5" s="363"/>
      <c r="CX5" s="363"/>
      <c r="CY5" s="363"/>
      <c r="CZ5" s="363"/>
      <c r="DA5" s="364"/>
      <c r="DB5" s="362">
        <v>82.1</v>
      </c>
      <c r="DC5" s="363"/>
      <c r="DD5" s="363"/>
      <c r="DE5" s="363"/>
      <c r="DF5" s="363"/>
      <c r="DG5" s="363"/>
      <c r="DH5" s="363"/>
      <c r="DI5" s="364"/>
    </row>
    <row r="6" spans="1:119" ht="18.75" customHeight="1">
      <c r="A6" s="42"/>
      <c r="B6" s="539" t="s">
        <v>35</v>
      </c>
      <c r="C6" s="408"/>
      <c r="D6" s="408"/>
      <c r="E6" s="540"/>
      <c r="F6" s="540"/>
      <c r="G6" s="540"/>
      <c r="H6" s="540"/>
      <c r="I6" s="540"/>
      <c r="J6" s="540"/>
      <c r="K6" s="540"/>
      <c r="L6" s="540" t="s">
        <v>36</v>
      </c>
      <c r="M6" s="540"/>
      <c r="N6" s="540"/>
      <c r="O6" s="540"/>
      <c r="P6" s="540"/>
      <c r="Q6" s="540"/>
      <c r="R6" s="435"/>
      <c r="S6" s="435"/>
      <c r="T6" s="435"/>
      <c r="U6" s="435"/>
      <c r="V6" s="546"/>
      <c r="W6" s="474" t="s">
        <v>37</v>
      </c>
      <c r="X6" s="407"/>
      <c r="Y6" s="407"/>
      <c r="Z6" s="407"/>
      <c r="AA6" s="407"/>
      <c r="AB6" s="408"/>
      <c r="AC6" s="551" t="s">
        <v>38</v>
      </c>
      <c r="AD6" s="552"/>
      <c r="AE6" s="552"/>
      <c r="AF6" s="552"/>
      <c r="AG6" s="552"/>
      <c r="AH6" s="552"/>
      <c r="AI6" s="552"/>
      <c r="AJ6" s="552"/>
      <c r="AK6" s="552"/>
      <c r="AL6" s="553"/>
      <c r="AM6" s="463" t="s">
        <v>39</v>
      </c>
      <c r="AN6" s="366"/>
      <c r="AO6" s="366"/>
      <c r="AP6" s="366"/>
      <c r="AQ6" s="366"/>
      <c r="AR6" s="366"/>
      <c r="AS6" s="366"/>
      <c r="AT6" s="367"/>
      <c r="AU6" s="443" t="s">
        <v>32</v>
      </c>
      <c r="AV6" s="444"/>
      <c r="AW6" s="444"/>
      <c r="AX6" s="444"/>
      <c r="AY6" s="372" t="s">
        <v>40</v>
      </c>
      <c r="AZ6" s="373"/>
      <c r="BA6" s="373"/>
      <c r="BB6" s="373"/>
      <c r="BC6" s="373"/>
      <c r="BD6" s="373"/>
      <c r="BE6" s="373"/>
      <c r="BF6" s="373"/>
      <c r="BG6" s="373"/>
      <c r="BH6" s="373"/>
      <c r="BI6" s="373"/>
      <c r="BJ6" s="373"/>
      <c r="BK6" s="373"/>
      <c r="BL6" s="373"/>
      <c r="BM6" s="374"/>
      <c r="BN6" s="392">
        <v>163783</v>
      </c>
      <c r="BO6" s="393"/>
      <c r="BP6" s="393"/>
      <c r="BQ6" s="393"/>
      <c r="BR6" s="393"/>
      <c r="BS6" s="393"/>
      <c r="BT6" s="393"/>
      <c r="BU6" s="394"/>
      <c r="BV6" s="392">
        <v>157694</v>
      </c>
      <c r="BW6" s="393"/>
      <c r="BX6" s="393"/>
      <c r="BY6" s="393"/>
      <c r="BZ6" s="393"/>
      <c r="CA6" s="393"/>
      <c r="CB6" s="393"/>
      <c r="CC6" s="394"/>
      <c r="CD6" s="401" t="s">
        <v>41</v>
      </c>
      <c r="CE6" s="402"/>
      <c r="CF6" s="402"/>
      <c r="CG6" s="402"/>
      <c r="CH6" s="402"/>
      <c r="CI6" s="402"/>
      <c r="CJ6" s="402"/>
      <c r="CK6" s="402"/>
      <c r="CL6" s="402"/>
      <c r="CM6" s="402"/>
      <c r="CN6" s="402"/>
      <c r="CO6" s="402"/>
      <c r="CP6" s="402"/>
      <c r="CQ6" s="402"/>
      <c r="CR6" s="402"/>
      <c r="CS6" s="403"/>
      <c r="CT6" s="536">
        <v>85.2</v>
      </c>
      <c r="CU6" s="537"/>
      <c r="CV6" s="537"/>
      <c r="CW6" s="537"/>
      <c r="CX6" s="537"/>
      <c r="CY6" s="537"/>
      <c r="CZ6" s="537"/>
      <c r="DA6" s="538"/>
      <c r="DB6" s="536">
        <v>85.3</v>
      </c>
      <c r="DC6" s="537"/>
      <c r="DD6" s="537"/>
      <c r="DE6" s="537"/>
      <c r="DF6" s="537"/>
      <c r="DG6" s="537"/>
      <c r="DH6" s="537"/>
      <c r="DI6" s="538"/>
    </row>
    <row r="7" spans="1:119" ht="18.75" customHeight="1">
      <c r="A7" s="42"/>
      <c r="B7" s="541"/>
      <c r="C7" s="542"/>
      <c r="D7" s="542"/>
      <c r="E7" s="543"/>
      <c r="F7" s="543"/>
      <c r="G7" s="543"/>
      <c r="H7" s="543"/>
      <c r="I7" s="543"/>
      <c r="J7" s="543"/>
      <c r="K7" s="543"/>
      <c r="L7" s="543"/>
      <c r="M7" s="543"/>
      <c r="N7" s="543"/>
      <c r="O7" s="543"/>
      <c r="P7" s="543"/>
      <c r="Q7" s="543"/>
      <c r="R7" s="547"/>
      <c r="S7" s="547"/>
      <c r="T7" s="547"/>
      <c r="U7" s="547"/>
      <c r="V7" s="548"/>
      <c r="W7" s="534"/>
      <c r="X7" s="345"/>
      <c r="Y7" s="345"/>
      <c r="Z7" s="345"/>
      <c r="AA7" s="345"/>
      <c r="AB7" s="542"/>
      <c r="AC7" s="554"/>
      <c r="AD7" s="346"/>
      <c r="AE7" s="346"/>
      <c r="AF7" s="346"/>
      <c r="AG7" s="346"/>
      <c r="AH7" s="346"/>
      <c r="AI7" s="346"/>
      <c r="AJ7" s="346"/>
      <c r="AK7" s="346"/>
      <c r="AL7" s="555"/>
      <c r="AM7" s="463" t="s">
        <v>42</v>
      </c>
      <c r="AN7" s="366"/>
      <c r="AO7" s="366"/>
      <c r="AP7" s="366"/>
      <c r="AQ7" s="366"/>
      <c r="AR7" s="366"/>
      <c r="AS7" s="366"/>
      <c r="AT7" s="367"/>
      <c r="AU7" s="443" t="s">
        <v>32</v>
      </c>
      <c r="AV7" s="444"/>
      <c r="AW7" s="444"/>
      <c r="AX7" s="444"/>
      <c r="AY7" s="372" t="s">
        <v>43</v>
      </c>
      <c r="AZ7" s="373"/>
      <c r="BA7" s="373"/>
      <c r="BB7" s="373"/>
      <c r="BC7" s="373"/>
      <c r="BD7" s="373"/>
      <c r="BE7" s="373"/>
      <c r="BF7" s="373"/>
      <c r="BG7" s="373"/>
      <c r="BH7" s="373"/>
      <c r="BI7" s="373"/>
      <c r="BJ7" s="373"/>
      <c r="BK7" s="373"/>
      <c r="BL7" s="373"/>
      <c r="BM7" s="374"/>
      <c r="BN7" s="392">
        <v>2147</v>
      </c>
      <c r="BO7" s="393"/>
      <c r="BP7" s="393"/>
      <c r="BQ7" s="393"/>
      <c r="BR7" s="393"/>
      <c r="BS7" s="393"/>
      <c r="BT7" s="393"/>
      <c r="BU7" s="394"/>
      <c r="BV7" s="392">
        <v>31767</v>
      </c>
      <c r="BW7" s="393"/>
      <c r="BX7" s="393"/>
      <c r="BY7" s="393"/>
      <c r="BZ7" s="393"/>
      <c r="CA7" s="393"/>
      <c r="CB7" s="393"/>
      <c r="CC7" s="394"/>
      <c r="CD7" s="401" t="s">
        <v>44</v>
      </c>
      <c r="CE7" s="402"/>
      <c r="CF7" s="402"/>
      <c r="CG7" s="402"/>
      <c r="CH7" s="402"/>
      <c r="CI7" s="402"/>
      <c r="CJ7" s="402"/>
      <c r="CK7" s="402"/>
      <c r="CL7" s="402"/>
      <c r="CM7" s="402"/>
      <c r="CN7" s="402"/>
      <c r="CO7" s="402"/>
      <c r="CP7" s="402"/>
      <c r="CQ7" s="402"/>
      <c r="CR7" s="402"/>
      <c r="CS7" s="403"/>
      <c r="CT7" s="392">
        <v>4108618</v>
      </c>
      <c r="CU7" s="393"/>
      <c r="CV7" s="393"/>
      <c r="CW7" s="393"/>
      <c r="CX7" s="393"/>
      <c r="CY7" s="393"/>
      <c r="CZ7" s="393"/>
      <c r="DA7" s="394"/>
      <c r="DB7" s="392">
        <v>4234898</v>
      </c>
      <c r="DC7" s="393"/>
      <c r="DD7" s="393"/>
      <c r="DE7" s="393"/>
      <c r="DF7" s="393"/>
      <c r="DG7" s="393"/>
      <c r="DH7" s="393"/>
      <c r="DI7" s="394"/>
    </row>
    <row r="8" spans="1:119" ht="18.75" customHeight="1" thickBot="1">
      <c r="A8" s="42"/>
      <c r="B8" s="544"/>
      <c r="C8" s="475"/>
      <c r="D8" s="475"/>
      <c r="E8" s="545"/>
      <c r="F8" s="545"/>
      <c r="G8" s="545"/>
      <c r="H8" s="545"/>
      <c r="I8" s="545"/>
      <c r="J8" s="545"/>
      <c r="K8" s="545"/>
      <c r="L8" s="545"/>
      <c r="M8" s="545"/>
      <c r="N8" s="545"/>
      <c r="O8" s="545"/>
      <c r="P8" s="545"/>
      <c r="Q8" s="545"/>
      <c r="R8" s="549"/>
      <c r="S8" s="549"/>
      <c r="T8" s="549"/>
      <c r="U8" s="549"/>
      <c r="V8" s="550"/>
      <c r="W8" s="459"/>
      <c r="X8" s="460"/>
      <c r="Y8" s="460"/>
      <c r="Z8" s="460"/>
      <c r="AA8" s="460"/>
      <c r="AB8" s="475"/>
      <c r="AC8" s="556"/>
      <c r="AD8" s="557"/>
      <c r="AE8" s="557"/>
      <c r="AF8" s="557"/>
      <c r="AG8" s="557"/>
      <c r="AH8" s="557"/>
      <c r="AI8" s="557"/>
      <c r="AJ8" s="557"/>
      <c r="AK8" s="557"/>
      <c r="AL8" s="558"/>
      <c r="AM8" s="463" t="s">
        <v>45</v>
      </c>
      <c r="AN8" s="366"/>
      <c r="AO8" s="366"/>
      <c r="AP8" s="366"/>
      <c r="AQ8" s="366"/>
      <c r="AR8" s="366"/>
      <c r="AS8" s="366"/>
      <c r="AT8" s="367"/>
      <c r="AU8" s="443" t="s">
        <v>32</v>
      </c>
      <c r="AV8" s="444"/>
      <c r="AW8" s="444"/>
      <c r="AX8" s="444"/>
      <c r="AY8" s="372" t="s">
        <v>46</v>
      </c>
      <c r="AZ8" s="373"/>
      <c r="BA8" s="373"/>
      <c r="BB8" s="373"/>
      <c r="BC8" s="373"/>
      <c r="BD8" s="373"/>
      <c r="BE8" s="373"/>
      <c r="BF8" s="373"/>
      <c r="BG8" s="373"/>
      <c r="BH8" s="373"/>
      <c r="BI8" s="373"/>
      <c r="BJ8" s="373"/>
      <c r="BK8" s="373"/>
      <c r="BL8" s="373"/>
      <c r="BM8" s="374"/>
      <c r="BN8" s="392">
        <v>161636</v>
      </c>
      <c r="BO8" s="393"/>
      <c r="BP8" s="393"/>
      <c r="BQ8" s="393"/>
      <c r="BR8" s="393"/>
      <c r="BS8" s="393"/>
      <c r="BT8" s="393"/>
      <c r="BU8" s="394"/>
      <c r="BV8" s="392">
        <v>125927</v>
      </c>
      <c r="BW8" s="393"/>
      <c r="BX8" s="393"/>
      <c r="BY8" s="393"/>
      <c r="BZ8" s="393"/>
      <c r="CA8" s="393"/>
      <c r="CB8" s="393"/>
      <c r="CC8" s="394"/>
      <c r="CD8" s="401" t="s">
        <v>47</v>
      </c>
      <c r="CE8" s="402"/>
      <c r="CF8" s="402"/>
      <c r="CG8" s="402"/>
      <c r="CH8" s="402"/>
      <c r="CI8" s="402"/>
      <c r="CJ8" s="402"/>
      <c r="CK8" s="402"/>
      <c r="CL8" s="402"/>
      <c r="CM8" s="402"/>
      <c r="CN8" s="402"/>
      <c r="CO8" s="402"/>
      <c r="CP8" s="402"/>
      <c r="CQ8" s="402"/>
      <c r="CR8" s="402"/>
      <c r="CS8" s="403"/>
      <c r="CT8" s="498">
        <v>0.26</v>
      </c>
      <c r="CU8" s="499"/>
      <c r="CV8" s="499"/>
      <c r="CW8" s="499"/>
      <c r="CX8" s="499"/>
      <c r="CY8" s="499"/>
      <c r="CZ8" s="499"/>
      <c r="DA8" s="500"/>
      <c r="DB8" s="498">
        <v>0.24</v>
      </c>
      <c r="DC8" s="499"/>
      <c r="DD8" s="499"/>
      <c r="DE8" s="499"/>
      <c r="DF8" s="499"/>
      <c r="DG8" s="499"/>
      <c r="DH8" s="499"/>
      <c r="DI8" s="500"/>
    </row>
    <row r="9" spans="1:119" ht="18.75" customHeight="1" thickBot="1">
      <c r="A9" s="42"/>
      <c r="B9" s="525" t="s">
        <v>48</v>
      </c>
      <c r="C9" s="526"/>
      <c r="D9" s="526"/>
      <c r="E9" s="526"/>
      <c r="F9" s="526"/>
      <c r="G9" s="526"/>
      <c r="H9" s="526"/>
      <c r="I9" s="526"/>
      <c r="J9" s="526"/>
      <c r="K9" s="446"/>
      <c r="L9" s="527" t="s">
        <v>49</v>
      </c>
      <c r="M9" s="528"/>
      <c r="N9" s="528"/>
      <c r="O9" s="528"/>
      <c r="P9" s="528"/>
      <c r="Q9" s="529"/>
      <c r="R9" s="530">
        <v>11142</v>
      </c>
      <c r="S9" s="531"/>
      <c r="T9" s="531"/>
      <c r="U9" s="531"/>
      <c r="V9" s="532"/>
      <c r="W9" s="457" t="s">
        <v>50</v>
      </c>
      <c r="X9" s="458"/>
      <c r="Y9" s="458"/>
      <c r="Z9" s="458"/>
      <c r="AA9" s="458"/>
      <c r="AB9" s="458"/>
      <c r="AC9" s="458"/>
      <c r="AD9" s="458"/>
      <c r="AE9" s="458"/>
      <c r="AF9" s="458"/>
      <c r="AG9" s="458"/>
      <c r="AH9" s="458"/>
      <c r="AI9" s="458"/>
      <c r="AJ9" s="458"/>
      <c r="AK9" s="458"/>
      <c r="AL9" s="533"/>
      <c r="AM9" s="463" t="s">
        <v>51</v>
      </c>
      <c r="AN9" s="366"/>
      <c r="AO9" s="366"/>
      <c r="AP9" s="366"/>
      <c r="AQ9" s="366"/>
      <c r="AR9" s="366"/>
      <c r="AS9" s="366"/>
      <c r="AT9" s="367"/>
      <c r="AU9" s="443" t="s">
        <v>32</v>
      </c>
      <c r="AV9" s="444"/>
      <c r="AW9" s="444"/>
      <c r="AX9" s="444"/>
      <c r="AY9" s="372" t="s">
        <v>52</v>
      </c>
      <c r="AZ9" s="373"/>
      <c r="BA9" s="373"/>
      <c r="BB9" s="373"/>
      <c r="BC9" s="373"/>
      <c r="BD9" s="373"/>
      <c r="BE9" s="373"/>
      <c r="BF9" s="373"/>
      <c r="BG9" s="373"/>
      <c r="BH9" s="373"/>
      <c r="BI9" s="373"/>
      <c r="BJ9" s="373"/>
      <c r="BK9" s="373"/>
      <c r="BL9" s="373"/>
      <c r="BM9" s="374"/>
      <c r="BN9" s="392">
        <v>35709</v>
      </c>
      <c r="BO9" s="393"/>
      <c r="BP9" s="393"/>
      <c r="BQ9" s="393"/>
      <c r="BR9" s="393"/>
      <c r="BS9" s="393"/>
      <c r="BT9" s="393"/>
      <c r="BU9" s="394"/>
      <c r="BV9" s="392">
        <v>-48145</v>
      </c>
      <c r="BW9" s="393"/>
      <c r="BX9" s="393"/>
      <c r="BY9" s="393"/>
      <c r="BZ9" s="393"/>
      <c r="CA9" s="393"/>
      <c r="CB9" s="393"/>
      <c r="CC9" s="394"/>
      <c r="CD9" s="401" t="s">
        <v>53</v>
      </c>
      <c r="CE9" s="402"/>
      <c r="CF9" s="402"/>
      <c r="CG9" s="402"/>
      <c r="CH9" s="402"/>
      <c r="CI9" s="402"/>
      <c r="CJ9" s="402"/>
      <c r="CK9" s="402"/>
      <c r="CL9" s="402"/>
      <c r="CM9" s="402"/>
      <c r="CN9" s="402"/>
      <c r="CO9" s="402"/>
      <c r="CP9" s="402"/>
      <c r="CQ9" s="402"/>
      <c r="CR9" s="402"/>
      <c r="CS9" s="403"/>
      <c r="CT9" s="362">
        <v>11.2</v>
      </c>
      <c r="CU9" s="363"/>
      <c r="CV9" s="363"/>
      <c r="CW9" s="363"/>
      <c r="CX9" s="363"/>
      <c r="CY9" s="363"/>
      <c r="CZ9" s="363"/>
      <c r="DA9" s="364"/>
      <c r="DB9" s="362">
        <v>11.9</v>
      </c>
      <c r="DC9" s="363"/>
      <c r="DD9" s="363"/>
      <c r="DE9" s="363"/>
      <c r="DF9" s="363"/>
      <c r="DG9" s="363"/>
      <c r="DH9" s="363"/>
      <c r="DI9" s="364"/>
    </row>
    <row r="10" spans="1:119" ht="18.75" customHeight="1" thickBot="1">
      <c r="A10" s="42"/>
      <c r="B10" s="525"/>
      <c r="C10" s="526"/>
      <c r="D10" s="526"/>
      <c r="E10" s="526"/>
      <c r="F10" s="526"/>
      <c r="G10" s="526"/>
      <c r="H10" s="526"/>
      <c r="I10" s="526"/>
      <c r="J10" s="526"/>
      <c r="K10" s="446"/>
      <c r="L10" s="365" t="s">
        <v>54</v>
      </c>
      <c r="M10" s="366"/>
      <c r="N10" s="366"/>
      <c r="O10" s="366"/>
      <c r="P10" s="366"/>
      <c r="Q10" s="367"/>
      <c r="R10" s="368">
        <v>12361</v>
      </c>
      <c r="S10" s="369"/>
      <c r="T10" s="369"/>
      <c r="U10" s="369"/>
      <c r="V10" s="371"/>
      <c r="W10" s="534"/>
      <c r="X10" s="345"/>
      <c r="Y10" s="345"/>
      <c r="Z10" s="345"/>
      <c r="AA10" s="345"/>
      <c r="AB10" s="345"/>
      <c r="AC10" s="345"/>
      <c r="AD10" s="345"/>
      <c r="AE10" s="345"/>
      <c r="AF10" s="345"/>
      <c r="AG10" s="345"/>
      <c r="AH10" s="345"/>
      <c r="AI10" s="345"/>
      <c r="AJ10" s="345"/>
      <c r="AK10" s="345"/>
      <c r="AL10" s="535"/>
      <c r="AM10" s="463" t="s">
        <v>55</v>
      </c>
      <c r="AN10" s="366"/>
      <c r="AO10" s="366"/>
      <c r="AP10" s="366"/>
      <c r="AQ10" s="366"/>
      <c r="AR10" s="366"/>
      <c r="AS10" s="366"/>
      <c r="AT10" s="367"/>
      <c r="AU10" s="443" t="s">
        <v>56</v>
      </c>
      <c r="AV10" s="444"/>
      <c r="AW10" s="444"/>
      <c r="AX10" s="444"/>
      <c r="AY10" s="372" t="s">
        <v>57</v>
      </c>
      <c r="AZ10" s="373"/>
      <c r="BA10" s="373"/>
      <c r="BB10" s="373"/>
      <c r="BC10" s="373"/>
      <c r="BD10" s="373"/>
      <c r="BE10" s="373"/>
      <c r="BF10" s="373"/>
      <c r="BG10" s="373"/>
      <c r="BH10" s="373"/>
      <c r="BI10" s="373"/>
      <c r="BJ10" s="373"/>
      <c r="BK10" s="373"/>
      <c r="BL10" s="373"/>
      <c r="BM10" s="374"/>
      <c r="BN10" s="392">
        <v>55</v>
      </c>
      <c r="BO10" s="393"/>
      <c r="BP10" s="393"/>
      <c r="BQ10" s="393"/>
      <c r="BR10" s="393"/>
      <c r="BS10" s="393"/>
      <c r="BT10" s="393"/>
      <c r="BU10" s="394"/>
      <c r="BV10" s="392">
        <v>43</v>
      </c>
      <c r="BW10" s="393"/>
      <c r="BX10" s="393"/>
      <c r="BY10" s="393"/>
      <c r="BZ10" s="393"/>
      <c r="CA10" s="393"/>
      <c r="CB10" s="393"/>
      <c r="CC10" s="394"/>
      <c r="CD10" s="45" t="s">
        <v>58</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c r="A11" s="42"/>
      <c r="B11" s="525"/>
      <c r="C11" s="526"/>
      <c r="D11" s="526"/>
      <c r="E11" s="526"/>
      <c r="F11" s="526"/>
      <c r="G11" s="526"/>
      <c r="H11" s="526"/>
      <c r="I11" s="526"/>
      <c r="J11" s="526"/>
      <c r="K11" s="446"/>
      <c r="L11" s="347" t="s">
        <v>59</v>
      </c>
      <c r="M11" s="348"/>
      <c r="N11" s="348"/>
      <c r="O11" s="348"/>
      <c r="P11" s="348"/>
      <c r="Q11" s="349"/>
      <c r="R11" s="522" t="s">
        <v>60</v>
      </c>
      <c r="S11" s="523"/>
      <c r="T11" s="523"/>
      <c r="U11" s="523"/>
      <c r="V11" s="524"/>
      <c r="W11" s="534"/>
      <c r="X11" s="345"/>
      <c r="Y11" s="345"/>
      <c r="Z11" s="345"/>
      <c r="AA11" s="345"/>
      <c r="AB11" s="345"/>
      <c r="AC11" s="345"/>
      <c r="AD11" s="345"/>
      <c r="AE11" s="345"/>
      <c r="AF11" s="345"/>
      <c r="AG11" s="345"/>
      <c r="AH11" s="345"/>
      <c r="AI11" s="345"/>
      <c r="AJ11" s="345"/>
      <c r="AK11" s="345"/>
      <c r="AL11" s="535"/>
      <c r="AM11" s="463" t="s">
        <v>61</v>
      </c>
      <c r="AN11" s="366"/>
      <c r="AO11" s="366"/>
      <c r="AP11" s="366"/>
      <c r="AQ11" s="366"/>
      <c r="AR11" s="366"/>
      <c r="AS11" s="366"/>
      <c r="AT11" s="367"/>
      <c r="AU11" s="443" t="s">
        <v>56</v>
      </c>
      <c r="AV11" s="444"/>
      <c r="AW11" s="444"/>
      <c r="AX11" s="444"/>
      <c r="AY11" s="372" t="s">
        <v>62</v>
      </c>
      <c r="AZ11" s="373"/>
      <c r="BA11" s="373"/>
      <c r="BB11" s="373"/>
      <c r="BC11" s="373"/>
      <c r="BD11" s="373"/>
      <c r="BE11" s="373"/>
      <c r="BF11" s="373"/>
      <c r="BG11" s="373"/>
      <c r="BH11" s="373"/>
      <c r="BI11" s="373"/>
      <c r="BJ11" s="373"/>
      <c r="BK11" s="373"/>
      <c r="BL11" s="373"/>
      <c r="BM11" s="374"/>
      <c r="BN11" s="392">
        <v>0</v>
      </c>
      <c r="BO11" s="393"/>
      <c r="BP11" s="393"/>
      <c r="BQ11" s="393"/>
      <c r="BR11" s="393"/>
      <c r="BS11" s="393"/>
      <c r="BT11" s="393"/>
      <c r="BU11" s="394"/>
      <c r="BV11" s="392">
        <v>0</v>
      </c>
      <c r="BW11" s="393"/>
      <c r="BX11" s="393"/>
      <c r="BY11" s="393"/>
      <c r="BZ11" s="393"/>
      <c r="CA11" s="393"/>
      <c r="CB11" s="393"/>
      <c r="CC11" s="394"/>
      <c r="CD11" s="401" t="s">
        <v>63</v>
      </c>
      <c r="CE11" s="402"/>
      <c r="CF11" s="402"/>
      <c r="CG11" s="402"/>
      <c r="CH11" s="402"/>
      <c r="CI11" s="402"/>
      <c r="CJ11" s="402"/>
      <c r="CK11" s="402"/>
      <c r="CL11" s="402"/>
      <c r="CM11" s="402"/>
      <c r="CN11" s="402"/>
      <c r="CO11" s="402"/>
      <c r="CP11" s="402"/>
      <c r="CQ11" s="402"/>
      <c r="CR11" s="402"/>
      <c r="CS11" s="403"/>
      <c r="CT11" s="498" t="s">
        <v>64</v>
      </c>
      <c r="CU11" s="499"/>
      <c r="CV11" s="499"/>
      <c r="CW11" s="499"/>
      <c r="CX11" s="499"/>
      <c r="CY11" s="499"/>
      <c r="CZ11" s="499"/>
      <c r="DA11" s="500"/>
      <c r="DB11" s="498" t="s">
        <v>64</v>
      </c>
      <c r="DC11" s="499"/>
      <c r="DD11" s="499"/>
      <c r="DE11" s="499"/>
      <c r="DF11" s="499"/>
      <c r="DG11" s="499"/>
      <c r="DH11" s="499"/>
      <c r="DI11" s="500"/>
    </row>
    <row r="12" spans="1:119" ht="18.75" customHeight="1">
      <c r="A12" s="42"/>
      <c r="B12" s="501" t="s">
        <v>65</v>
      </c>
      <c r="C12" s="502"/>
      <c r="D12" s="502"/>
      <c r="E12" s="502"/>
      <c r="F12" s="502"/>
      <c r="G12" s="502"/>
      <c r="H12" s="502"/>
      <c r="I12" s="502"/>
      <c r="J12" s="502"/>
      <c r="K12" s="503"/>
      <c r="L12" s="510" t="s">
        <v>66</v>
      </c>
      <c r="M12" s="511"/>
      <c r="N12" s="511"/>
      <c r="O12" s="511"/>
      <c r="P12" s="511"/>
      <c r="Q12" s="512"/>
      <c r="R12" s="513">
        <v>10874</v>
      </c>
      <c r="S12" s="514"/>
      <c r="T12" s="514"/>
      <c r="U12" s="514"/>
      <c r="V12" s="515"/>
      <c r="W12" s="516" t="s">
        <v>24</v>
      </c>
      <c r="X12" s="444"/>
      <c r="Y12" s="444"/>
      <c r="Z12" s="444"/>
      <c r="AA12" s="444"/>
      <c r="AB12" s="517"/>
      <c r="AC12" s="518" t="s">
        <v>67</v>
      </c>
      <c r="AD12" s="519"/>
      <c r="AE12" s="519"/>
      <c r="AF12" s="519"/>
      <c r="AG12" s="520"/>
      <c r="AH12" s="518" t="s">
        <v>68</v>
      </c>
      <c r="AI12" s="519"/>
      <c r="AJ12" s="519"/>
      <c r="AK12" s="519"/>
      <c r="AL12" s="521"/>
      <c r="AM12" s="463" t="s">
        <v>69</v>
      </c>
      <c r="AN12" s="366"/>
      <c r="AO12" s="366"/>
      <c r="AP12" s="366"/>
      <c r="AQ12" s="366"/>
      <c r="AR12" s="366"/>
      <c r="AS12" s="366"/>
      <c r="AT12" s="367"/>
      <c r="AU12" s="443" t="s">
        <v>32</v>
      </c>
      <c r="AV12" s="444"/>
      <c r="AW12" s="444"/>
      <c r="AX12" s="444"/>
      <c r="AY12" s="372" t="s">
        <v>70</v>
      </c>
      <c r="AZ12" s="373"/>
      <c r="BA12" s="373"/>
      <c r="BB12" s="373"/>
      <c r="BC12" s="373"/>
      <c r="BD12" s="373"/>
      <c r="BE12" s="373"/>
      <c r="BF12" s="373"/>
      <c r="BG12" s="373"/>
      <c r="BH12" s="373"/>
      <c r="BI12" s="373"/>
      <c r="BJ12" s="373"/>
      <c r="BK12" s="373"/>
      <c r="BL12" s="373"/>
      <c r="BM12" s="374"/>
      <c r="BN12" s="392">
        <v>26175</v>
      </c>
      <c r="BO12" s="393"/>
      <c r="BP12" s="393"/>
      <c r="BQ12" s="393"/>
      <c r="BR12" s="393"/>
      <c r="BS12" s="393"/>
      <c r="BT12" s="393"/>
      <c r="BU12" s="394"/>
      <c r="BV12" s="392">
        <v>0</v>
      </c>
      <c r="BW12" s="393"/>
      <c r="BX12" s="393"/>
      <c r="BY12" s="393"/>
      <c r="BZ12" s="393"/>
      <c r="CA12" s="393"/>
      <c r="CB12" s="393"/>
      <c r="CC12" s="394"/>
      <c r="CD12" s="401" t="s">
        <v>71</v>
      </c>
      <c r="CE12" s="402"/>
      <c r="CF12" s="402"/>
      <c r="CG12" s="402"/>
      <c r="CH12" s="402"/>
      <c r="CI12" s="402"/>
      <c r="CJ12" s="402"/>
      <c r="CK12" s="402"/>
      <c r="CL12" s="402"/>
      <c r="CM12" s="402"/>
      <c r="CN12" s="402"/>
      <c r="CO12" s="402"/>
      <c r="CP12" s="402"/>
      <c r="CQ12" s="402"/>
      <c r="CR12" s="402"/>
      <c r="CS12" s="403"/>
      <c r="CT12" s="498" t="s">
        <v>64</v>
      </c>
      <c r="CU12" s="499"/>
      <c r="CV12" s="499"/>
      <c r="CW12" s="499"/>
      <c r="CX12" s="499"/>
      <c r="CY12" s="499"/>
      <c r="CZ12" s="499"/>
      <c r="DA12" s="500"/>
      <c r="DB12" s="498" t="s">
        <v>64</v>
      </c>
      <c r="DC12" s="499"/>
      <c r="DD12" s="499"/>
      <c r="DE12" s="499"/>
      <c r="DF12" s="499"/>
      <c r="DG12" s="499"/>
      <c r="DH12" s="499"/>
      <c r="DI12" s="500"/>
    </row>
    <row r="13" spans="1:119" ht="18.75" customHeight="1">
      <c r="A13" s="42"/>
      <c r="B13" s="504"/>
      <c r="C13" s="505"/>
      <c r="D13" s="505"/>
      <c r="E13" s="505"/>
      <c r="F13" s="505"/>
      <c r="G13" s="505"/>
      <c r="H13" s="505"/>
      <c r="I13" s="505"/>
      <c r="J13" s="505"/>
      <c r="K13" s="506"/>
      <c r="L13" s="51"/>
      <c r="M13" s="486" t="s">
        <v>72</v>
      </c>
      <c r="N13" s="487"/>
      <c r="O13" s="487"/>
      <c r="P13" s="487"/>
      <c r="Q13" s="488"/>
      <c r="R13" s="489">
        <v>10833</v>
      </c>
      <c r="S13" s="490"/>
      <c r="T13" s="490"/>
      <c r="U13" s="490"/>
      <c r="V13" s="491"/>
      <c r="W13" s="474" t="s">
        <v>73</v>
      </c>
      <c r="X13" s="407"/>
      <c r="Y13" s="407"/>
      <c r="Z13" s="407"/>
      <c r="AA13" s="407"/>
      <c r="AB13" s="408"/>
      <c r="AC13" s="368">
        <v>1591</v>
      </c>
      <c r="AD13" s="369"/>
      <c r="AE13" s="369"/>
      <c r="AF13" s="369"/>
      <c r="AG13" s="370"/>
      <c r="AH13" s="368">
        <v>1693</v>
      </c>
      <c r="AI13" s="369"/>
      <c r="AJ13" s="369"/>
      <c r="AK13" s="369"/>
      <c r="AL13" s="371"/>
      <c r="AM13" s="463" t="s">
        <v>74</v>
      </c>
      <c r="AN13" s="366"/>
      <c r="AO13" s="366"/>
      <c r="AP13" s="366"/>
      <c r="AQ13" s="366"/>
      <c r="AR13" s="366"/>
      <c r="AS13" s="366"/>
      <c r="AT13" s="367"/>
      <c r="AU13" s="443" t="s">
        <v>56</v>
      </c>
      <c r="AV13" s="444"/>
      <c r="AW13" s="444"/>
      <c r="AX13" s="444"/>
      <c r="AY13" s="372" t="s">
        <v>75</v>
      </c>
      <c r="AZ13" s="373"/>
      <c r="BA13" s="373"/>
      <c r="BB13" s="373"/>
      <c r="BC13" s="373"/>
      <c r="BD13" s="373"/>
      <c r="BE13" s="373"/>
      <c r="BF13" s="373"/>
      <c r="BG13" s="373"/>
      <c r="BH13" s="373"/>
      <c r="BI13" s="373"/>
      <c r="BJ13" s="373"/>
      <c r="BK13" s="373"/>
      <c r="BL13" s="373"/>
      <c r="BM13" s="374"/>
      <c r="BN13" s="392">
        <v>9589</v>
      </c>
      <c r="BO13" s="393"/>
      <c r="BP13" s="393"/>
      <c r="BQ13" s="393"/>
      <c r="BR13" s="393"/>
      <c r="BS13" s="393"/>
      <c r="BT13" s="393"/>
      <c r="BU13" s="394"/>
      <c r="BV13" s="392">
        <v>-48102</v>
      </c>
      <c r="BW13" s="393"/>
      <c r="BX13" s="393"/>
      <c r="BY13" s="393"/>
      <c r="BZ13" s="393"/>
      <c r="CA13" s="393"/>
      <c r="CB13" s="393"/>
      <c r="CC13" s="394"/>
      <c r="CD13" s="401" t="s">
        <v>76</v>
      </c>
      <c r="CE13" s="402"/>
      <c r="CF13" s="402"/>
      <c r="CG13" s="402"/>
      <c r="CH13" s="402"/>
      <c r="CI13" s="402"/>
      <c r="CJ13" s="402"/>
      <c r="CK13" s="402"/>
      <c r="CL13" s="402"/>
      <c r="CM13" s="402"/>
      <c r="CN13" s="402"/>
      <c r="CO13" s="402"/>
      <c r="CP13" s="402"/>
      <c r="CQ13" s="402"/>
      <c r="CR13" s="402"/>
      <c r="CS13" s="403"/>
      <c r="CT13" s="362">
        <v>10.4</v>
      </c>
      <c r="CU13" s="363"/>
      <c r="CV13" s="363"/>
      <c r="CW13" s="363"/>
      <c r="CX13" s="363"/>
      <c r="CY13" s="363"/>
      <c r="CZ13" s="363"/>
      <c r="DA13" s="364"/>
      <c r="DB13" s="362">
        <v>10.5</v>
      </c>
      <c r="DC13" s="363"/>
      <c r="DD13" s="363"/>
      <c r="DE13" s="363"/>
      <c r="DF13" s="363"/>
      <c r="DG13" s="363"/>
      <c r="DH13" s="363"/>
      <c r="DI13" s="364"/>
    </row>
    <row r="14" spans="1:119" ht="18.75" customHeight="1" thickBot="1">
      <c r="A14" s="42"/>
      <c r="B14" s="504"/>
      <c r="C14" s="505"/>
      <c r="D14" s="505"/>
      <c r="E14" s="505"/>
      <c r="F14" s="505"/>
      <c r="G14" s="505"/>
      <c r="H14" s="505"/>
      <c r="I14" s="505"/>
      <c r="J14" s="505"/>
      <c r="K14" s="506"/>
      <c r="L14" s="479" t="s">
        <v>77</v>
      </c>
      <c r="M14" s="496"/>
      <c r="N14" s="496"/>
      <c r="O14" s="496"/>
      <c r="P14" s="496"/>
      <c r="Q14" s="497"/>
      <c r="R14" s="489">
        <v>11092</v>
      </c>
      <c r="S14" s="490"/>
      <c r="T14" s="490"/>
      <c r="U14" s="490"/>
      <c r="V14" s="491"/>
      <c r="W14" s="492"/>
      <c r="X14" s="410"/>
      <c r="Y14" s="410"/>
      <c r="Z14" s="410"/>
      <c r="AA14" s="410"/>
      <c r="AB14" s="411"/>
      <c r="AC14" s="482">
        <v>27.9</v>
      </c>
      <c r="AD14" s="483"/>
      <c r="AE14" s="483"/>
      <c r="AF14" s="483"/>
      <c r="AG14" s="484"/>
      <c r="AH14" s="482">
        <v>27.6</v>
      </c>
      <c r="AI14" s="483"/>
      <c r="AJ14" s="483"/>
      <c r="AK14" s="483"/>
      <c r="AL14" s="485"/>
      <c r="AM14" s="463"/>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78</v>
      </c>
      <c r="CE14" s="399"/>
      <c r="CF14" s="399"/>
      <c r="CG14" s="399"/>
      <c r="CH14" s="399"/>
      <c r="CI14" s="399"/>
      <c r="CJ14" s="399"/>
      <c r="CK14" s="399"/>
      <c r="CL14" s="399"/>
      <c r="CM14" s="399"/>
      <c r="CN14" s="399"/>
      <c r="CO14" s="399"/>
      <c r="CP14" s="399"/>
      <c r="CQ14" s="399"/>
      <c r="CR14" s="399"/>
      <c r="CS14" s="400"/>
      <c r="CT14" s="493">
        <v>75.3</v>
      </c>
      <c r="CU14" s="494"/>
      <c r="CV14" s="494"/>
      <c r="CW14" s="494"/>
      <c r="CX14" s="494"/>
      <c r="CY14" s="494"/>
      <c r="CZ14" s="494"/>
      <c r="DA14" s="495"/>
      <c r="DB14" s="493">
        <v>70.099999999999994</v>
      </c>
      <c r="DC14" s="494"/>
      <c r="DD14" s="494"/>
      <c r="DE14" s="494"/>
      <c r="DF14" s="494"/>
      <c r="DG14" s="494"/>
      <c r="DH14" s="494"/>
      <c r="DI14" s="495"/>
    </row>
    <row r="15" spans="1:119" ht="18.75" customHeight="1">
      <c r="A15" s="42"/>
      <c r="B15" s="504"/>
      <c r="C15" s="505"/>
      <c r="D15" s="505"/>
      <c r="E15" s="505"/>
      <c r="F15" s="505"/>
      <c r="G15" s="505"/>
      <c r="H15" s="505"/>
      <c r="I15" s="505"/>
      <c r="J15" s="505"/>
      <c r="K15" s="506"/>
      <c r="L15" s="51"/>
      <c r="M15" s="486" t="s">
        <v>72</v>
      </c>
      <c r="N15" s="487"/>
      <c r="O15" s="487"/>
      <c r="P15" s="487"/>
      <c r="Q15" s="488"/>
      <c r="R15" s="489">
        <v>11053</v>
      </c>
      <c r="S15" s="490"/>
      <c r="T15" s="490"/>
      <c r="U15" s="490"/>
      <c r="V15" s="491"/>
      <c r="W15" s="474" t="s">
        <v>79</v>
      </c>
      <c r="X15" s="407"/>
      <c r="Y15" s="407"/>
      <c r="Z15" s="407"/>
      <c r="AA15" s="407"/>
      <c r="AB15" s="408"/>
      <c r="AC15" s="368">
        <v>1174</v>
      </c>
      <c r="AD15" s="369"/>
      <c r="AE15" s="369"/>
      <c r="AF15" s="369"/>
      <c r="AG15" s="370"/>
      <c r="AH15" s="368">
        <v>1277</v>
      </c>
      <c r="AI15" s="369"/>
      <c r="AJ15" s="369"/>
      <c r="AK15" s="369"/>
      <c r="AL15" s="371"/>
      <c r="AM15" s="463"/>
      <c r="AN15" s="366"/>
      <c r="AO15" s="366"/>
      <c r="AP15" s="366"/>
      <c r="AQ15" s="366"/>
      <c r="AR15" s="366"/>
      <c r="AS15" s="366"/>
      <c r="AT15" s="367"/>
      <c r="AU15" s="443"/>
      <c r="AV15" s="444"/>
      <c r="AW15" s="444"/>
      <c r="AX15" s="444"/>
      <c r="AY15" s="384" t="s">
        <v>80</v>
      </c>
      <c r="AZ15" s="385"/>
      <c r="BA15" s="385"/>
      <c r="BB15" s="385"/>
      <c r="BC15" s="385"/>
      <c r="BD15" s="385"/>
      <c r="BE15" s="385"/>
      <c r="BF15" s="385"/>
      <c r="BG15" s="385"/>
      <c r="BH15" s="385"/>
      <c r="BI15" s="385"/>
      <c r="BJ15" s="385"/>
      <c r="BK15" s="385"/>
      <c r="BL15" s="385"/>
      <c r="BM15" s="386"/>
      <c r="BN15" s="387">
        <v>1032765</v>
      </c>
      <c r="BO15" s="388"/>
      <c r="BP15" s="388"/>
      <c r="BQ15" s="388"/>
      <c r="BR15" s="388"/>
      <c r="BS15" s="388"/>
      <c r="BT15" s="388"/>
      <c r="BU15" s="389"/>
      <c r="BV15" s="387">
        <v>1009639</v>
      </c>
      <c r="BW15" s="388"/>
      <c r="BX15" s="388"/>
      <c r="BY15" s="388"/>
      <c r="BZ15" s="388"/>
      <c r="CA15" s="388"/>
      <c r="CB15" s="388"/>
      <c r="CC15" s="389"/>
      <c r="CD15" s="476" t="s">
        <v>81</v>
      </c>
      <c r="CE15" s="477"/>
      <c r="CF15" s="477"/>
      <c r="CG15" s="477"/>
      <c r="CH15" s="477"/>
      <c r="CI15" s="477"/>
      <c r="CJ15" s="477"/>
      <c r="CK15" s="477"/>
      <c r="CL15" s="477"/>
      <c r="CM15" s="477"/>
      <c r="CN15" s="477"/>
      <c r="CO15" s="477"/>
      <c r="CP15" s="477"/>
      <c r="CQ15" s="477"/>
      <c r="CR15" s="477"/>
      <c r="CS15" s="478"/>
      <c r="CT15" s="52"/>
      <c r="CU15" s="53"/>
      <c r="CV15" s="53"/>
      <c r="CW15" s="53"/>
      <c r="CX15" s="53"/>
      <c r="CY15" s="53"/>
      <c r="CZ15" s="53"/>
      <c r="DA15" s="54"/>
      <c r="DB15" s="52"/>
      <c r="DC15" s="53"/>
      <c r="DD15" s="53"/>
      <c r="DE15" s="53"/>
      <c r="DF15" s="53"/>
      <c r="DG15" s="53"/>
      <c r="DH15" s="53"/>
      <c r="DI15" s="54"/>
    </row>
    <row r="16" spans="1:119" ht="18.75" customHeight="1">
      <c r="A16" s="42"/>
      <c r="B16" s="504"/>
      <c r="C16" s="505"/>
      <c r="D16" s="505"/>
      <c r="E16" s="505"/>
      <c r="F16" s="505"/>
      <c r="G16" s="505"/>
      <c r="H16" s="505"/>
      <c r="I16" s="505"/>
      <c r="J16" s="505"/>
      <c r="K16" s="506"/>
      <c r="L16" s="479" t="s">
        <v>82</v>
      </c>
      <c r="M16" s="480"/>
      <c r="N16" s="480"/>
      <c r="O16" s="480"/>
      <c r="P16" s="480"/>
      <c r="Q16" s="481"/>
      <c r="R16" s="471" t="s">
        <v>83</v>
      </c>
      <c r="S16" s="472"/>
      <c r="T16" s="472"/>
      <c r="U16" s="472"/>
      <c r="V16" s="473"/>
      <c r="W16" s="492"/>
      <c r="X16" s="410"/>
      <c r="Y16" s="410"/>
      <c r="Z16" s="410"/>
      <c r="AA16" s="410"/>
      <c r="AB16" s="411"/>
      <c r="AC16" s="482">
        <v>20.6</v>
      </c>
      <c r="AD16" s="483"/>
      <c r="AE16" s="483"/>
      <c r="AF16" s="483"/>
      <c r="AG16" s="484"/>
      <c r="AH16" s="482">
        <v>20.9</v>
      </c>
      <c r="AI16" s="483"/>
      <c r="AJ16" s="483"/>
      <c r="AK16" s="483"/>
      <c r="AL16" s="485"/>
      <c r="AM16" s="463"/>
      <c r="AN16" s="366"/>
      <c r="AO16" s="366"/>
      <c r="AP16" s="366"/>
      <c r="AQ16" s="366"/>
      <c r="AR16" s="366"/>
      <c r="AS16" s="366"/>
      <c r="AT16" s="367"/>
      <c r="AU16" s="443"/>
      <c r="AV16" s="444"/>
      <c r="AW16" s="444"/>
      <c r="AX16" s="444"/>
      <c r="AY16" s="372" t="s">
        <v>84</v>
      </c>
      <c r="AZ16" s="373"/>
      <c r="BA16" s="373"/>
      <c r="BB16" s="373"/>
      <c r="BC16" s="373"/>
      <c r="BD16" s="373"/>
      <c r="BE16" s="373"/>
      <c r="BF16" s="373"/>
      <c r="BG16" s="373"/>
      <c r="BH16" s="373"/>
      <c r="BI16" s="373"/>
      <c r="BJ16" s="373"/>
      <c r="BK16" s="373"/>
      <c r="BL16" s="373"/>
      <c r="BM16" s="374"/>
      <c r="BN16" s="392">
        <v>3735537</v>
      </c>
      <c r="BO16" s="393"/>
      <c r="BP16" s="393"/>
      <c r="BQ16" s="393"/>
      <c r="BR16" s="393"/>
      <c r="BS16" s="393"/>
      <c r="BT16" s="393"/>
      <c r="BU16" s="394"/>
      <c r="BV16" s="392">
        <v>3691567</v>
      </c>
      <c r="BW16" s="393"/>
      <c r="BX16" s="393"/>
      <c r="BY16" s="393"/>
      <c r="BZ16" s="393"/>
      <c r="CA16" s="393"/>
      <c r="CB16" s="393"/>
      <c r="CC16" s="394"/>
      <c r="CD16" s="55"/>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row>
    <row r="17" spans="1:113" ht="18.75" customHeight="1" thickBot="1">
      <c r="A17" s="42"/>
      <c r="B17" s="507"/>
      <c r="C17" s="508"/>
      <c r="D17" s="508"/>
      <c r="E17" s="508"/>
      <c r="F17" s="508"/>
      <c r="G17" s="508"/>
      <c r="H17" s="508"/>
      <c r="I17" s="508"/>
      <c r="J17" s="508"/>
      <c r="K17" s="509"/>
      <c r="L17" s="56"/>
      <c r="M17" s="468" t="s">
        <v>85</v>
      </c>
      <c r="N17" s="469"/>
      <c r="O17" s="469"/>
      <c r="P17" s="469"/>
      <c r="Q17" s="470"/>
      <c r="R17" s="471" t="s">
        <v>83</v>
      </c>
      <c r="S17" s="472"/>
      <c r="T17" s="472"/>
      <c r="U17" s="472"/>
      <c r="V17" s="473"/>
      <c r="W17" s="474" t="s">
        <v>86</v>
      </c>
      <c r="X17" s="407"/>
      <c r="Y17" s="407"/>
      <c r="Z17" s="407"/>
      <c r="AA17" s="407"/>
      <c r="AB17" s="408"/>
      <c r="AC17" s="368">
        <v>2931</v>
      </c>
      <c r="AD17" s="369"/>
      <c r="AE17" s="369"/>
      <c r="AF17" s="369"/>
      <c r="AG17" s="370"/>
      <c r="AH17" s="368">
        <v>3154</v>
      </c>
      <c r="AI17" s="369"/>
      <c r="AJ17" s="369"/>
      <c r="AK17" s="369"/>
      <c r="AL17" s="371"/>
      <c r="AM17" s="463"/>
      <c r="AN17" s="366"/>
      <c r="AO17" s="366"/>
      <c r="AP17" s="366"/>
      <c r="AQ17" s="366"/>
      <c r="AR17" s="366"/>
      <c r="AS17" s="366"/>
      <c r="AT17" s="367"/>
      <c r="AU17" s="443"/>
      <c r="AV17" s="444"/>
      <c r="AW17" s="444"/>
      <c r="AX17" s="444"/>
      <c r="AY17" s="372" t="s">
        <v>87</v>
      </c>
      <c r="AZ17" s="373"/>
      <c r="BA17" s="373"/>
      <c r="BB17" s="373"/>
      <c r="BC17" s="373"/>
      <c r="BD17" s="373"/>
      <c r="BE17" s="373"/>
      <c r="BF17" s="373"/>
      <c r="BG17" s="373"/>
      <c r="BH17" s="373"/>
      <c r="BI17" s="373"/>
      <c r="BJ17" s="373"/>
      <c r="BK17" s="373"/>
      <c r="BL17" s="373"/>
      <c r="BM17" s="374"/>
      <c r="BN17" s="392">
        <v>1290446</v>
      </c>
      <c r="BO17" s="393"/>
      <c r="BP17" s="393"/>
      <c r="BQ17" s="393"/>
      <c r="BR17" s="393"/>
      <c r="BS17" s="393"/>
      <c r="BT17" s="393"/>
      <c r="BU17" s="394"/>
      <c r="BV17" s="392">
        <v>1396371</v>
      </c>
      <c r="BW17" s="393"/>
      <c r="BX17" s="393"/>
      <c r="BY17" s="393"/>
      <c r="BZ17" s="393"/>
      <c r="CA17" s="393"/>
      <c r="CB17" s="393"/>
      <c r="CC17" s="394"/>
      <c r="CD17" s="55"/>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row>
    <row r="18" spans="1:113" ht="18.75" customHeight="1" thickBot="1">
      <c r="A18" s="42"/>
      <c r="B18" s="445" t="s">
        <v>88</v>
      </c>
      <c r="C18" s="446"/>
      <c r="D18" s="446"/>
      <c r="E18" s="447"/>
      <c r="F18" s="447"/>
      <c r="G18" s="447"/>
      <c r="H18" s="447"/>
      <c r="I18" s="447"/>
      <c r="J18" s="447"/>
      <c r="K18" s="447"/>
      <c r="L18" s="464">
        <v>217.09</v>
      </c>
      <c r="M18" s="464"/>
      <c r="N18" s="464"/>
      <c r="O18" s="464"/>
      <c r="P18" s="464"/>
      <c r="Q18" s="464"/>
      <c r="R18" s="465"/>
      <c r="S18" s="465"/>
      <c r="T18" s="465"/>
      <c r="U18" s="465"/>
      <c r="V18" s="466"/>
      <c r="W18" s="459"/>
      <c r="X18" s="460"/>
      <c r="Y18" s="460"/>
      <c r="Z18" s="460"/>
      <c r="AA18" s="460"/>
      <c r="AB18" s="475"/>
      <c r="AC18" s="356">
        <v>51.5</v>
      </c>
      <c r="AD18" s="357"/>
      <c r="AE18" s="357"/>
      <c r="AF18" s="357"/>
      <c r="AG18" s="467"/>
      <c r="AH18" s="356">
        <v>51.5</v>
      </c>
      <c r="AI18" s="357"/>
      <c r="AJ18" s="357"/>
      <c r="AK18" s="357"/>
      <c r="AL18" s="358"/>
      <c r="AM18" s="463"/>
      <c r="AN18" s="366"/>
      <c r="AO18" s="366"/>
      <c r="AP18" s="366"/>
      <c r="AQ18" s="366"/>
      <c r="AR18" s="366"/>
      <c r="AS18" s="366"/>
      <c r="AT18" s="367"/>
      <c r="AU18" s="443"/>
      <c r="AV18" s="444"/>
      <c r="AW18" s="444"/>
      <c r="AX18" s="444"/>
      <c r="AY18" s="372" t="s">
        <v>89</v>
      </c>
      <c r="AZ18" s="373"/>
      <c r="BA18" s="373"/>
      <c r="BB18" s="373"/>
      <c r="BC18" s="373"/>
      <c r="BD18" s="373"/>
      <c r="BE18" s="373"/>
      <c r="BF18" s="373"/>
      <c r="BG18" s="373"/>
      <c r="BH18" s="373"/>
      <c r="BI18" s="373"/>
      <c r="BJ18" s="373"/>
      <c r="BK18" s="373"/>
      <c r="BL18" s="373"/>
      <c r="BM18" s="374"/>
      <c r="BN18" s="392">
        <v>3292354</v>
      </c>
      <c r="BO18" s="393"/>
      <c r="BP18" s="393"/>
      <c r="BQ18" s="393"/>
      <c r="BR18" s="393"/>
      <c r="BS18" s="393"/>
      <c r="BT18" s="393"/>
      <c r="BU18" s="394"/>
      <c r="BV18" s="392">
        <v>3399165</v>
      </c>
      <c r="BW18" s="393"/>
      <c r="BX18" s="393"/>
      <c r="BY18" s="393"/>
      <c r="BZ18" s="393"/>
      <c r="CA18" s="393"/>
      <c r="CB18" s="393"/>
      <c r="CC18" s="394"/>
      <c r="CD18" s="55"/>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row>
    <row r="19" spans="1:113" ht="18.75" customHeight="1" thickBot="1">
      <c r="A19" s="42"/>
      <c r="B19" s="445" t="s">
        <v>90</v>
      </c>
      <c r="C19" s="446"/>
      <c r="D19" s="446"/>
      <c r="E19" s="447"/>
      <c r="F19" s="447"/>
      <c r="G19" s="447"/>
      <c r="H19" s="447"/>
      <c r="I19" s="447"/>
      <c r="J19" s="447"/>
      <c r="K19" s="447"/>
      <c r="L19" s="448">
        <v>51</v>
      </c>
      <c r="M19" s="448"/>
      <c r="N19" s="448"/>
      <c r="O19" s="448"/>
      <c r="P19" s="448"/>
      <c r="Q19" s="448"/>
      <c r="R19" s="449"/>
      <c r="S19" s="449"/>
      <c r="T19" s="449"/>
      <c r="U19" s="449"/>
      <c r="V19" s="450"/>
      <c r="W19" s="457"/>
      <c r="X19" s="458"/>
      <c r="Y19" s="458"/>
      <c r="Z19" s="458"/>
      <c r="AA19" s="458"/>
      <c r="AB19" s="458"/>
      <c r="AC19" s="461"/>
      <c r="AD19" s="461"/>
      <c r="AE19" s="461"/>
      <c r="AF19" s="461"/>
      <c r="AG19" s="461"/>
      <c r="AH19" s="461"/>
      <c r="AI19" s="461"/>
      <c r="AJ19" s="461"/>
      <c r="AK19" s="461"/>
      <c r="AL19" s="462"/>
      <c r="AM19" s="463"/>
      <c r="AN19" s="366"/>
      <c r="AO19" s="366"/>
      <c r="AP19" s="366"/>
      <c r="AQ19" s="366"/>
      <c r="AR19" s="366"/>
      <c r="AS19" s="366"/>
      <c r="AT19" s="367"/>
      <c r="AU19" s="443"/>
      <c r="AV19" s="444"/>
      <c r="AW19" s="444"/>
      <c r="AX19" s="444"/>
      <c r="AY19" s="372" t="s">
        <v>91</v>
      </c>
      <c r="AZ19" s="373"/>
      <c r="BA19" s="373"/>
      <c r="BB19" s="373"/>
      <c r="BC19" s="373"/>
      <c r="BD19" s="373"/>
      <c r="BE19" s="373"/>
      <c r="BF19" s="373"/>
      <c r="BG19" s="373"/>
      <c r="BH19" s="373"/>
      <c r="BI19" s="373"/>
      <c r="BJ19" s="373"/>
      <c r="BK19" s="373"/>
      <c r="BL19" s="373"/>
      <c r="BM19" s="374"/>
      <c r="BN19" s="392">
        <v>4537422</v>
      </c>
      <c r="BO19" s="393"/>
      <c r="BP19" s="393"/>
      <c r="BQ19" s="393"/>
      <c r="BR19" s="393"/>
      <c r="BS19" s="393"/>
      <c r="BT19" s="393"/>
      <c r="BU19" s="394"/>
      <c r="BV19" s="392">
        <v>4694998</v>
      </c>
      <c r="BW19" s="393"/>
      <c r="BX19" s="393"/>
      <c r="BY19" s="393"/>
      <c r="BZ19" s="393"/>
      <c r="CA19" s="393"/>
      <c r="CB19" s="393"/>
      <c r="CC19" s="394"/>
      <c r="CD19" s="55"/>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row>
    <row r="20" spans="1:113" ht="18.75" customHeight="1" thickBot="1">
      <c r="A20" s="42"/>
      <c r="B20" s="445" t="s">
        <v>92</v>
      </c>
      <c r="C20" s="446"/>
      <c r="D20" s="446"/>
      <c r="E20" s="447"/>
      <c r="F20" s="447"/>
      <c r="G20" s="447"/>
      <c r="H20" s="447"/>
      <c r="I20" s="447"/>
      <c r="J20" s="447"/>
      <c r="K20" s="447"/>
      <c r="L20" s="448">
        <v>3971</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55"/>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row>
    <row r="21" spans="1:113" ht="18.75" customHeight="1">
      <c r="A21" s="42"/>
      <c r="B21" s="423" t="s">
        <v>93</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55"/>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row>
    <row r="22" spans="1:113" ht="18.75" customHeight="1" thickBot="1">
      <c r="A22" s="42"/>
      <c r="B22" s="426" t="s">
        <v>94</v>
      </c>
      <c r="C22" s="427"/>
      <c r="D22" s="428"/>
      <c r="E22" s="435" t="s">
        <v>24</v>
      </c>
      <c r="F22" s="407"/>
      <c r="G22" s="407"/>
      <c r="H22" s="407"/>
      <c r="I22" s="407"/>
      <c r="J22" s="407"/>
      <c r="K22" s="408"/>
      <c r="L22" s="435" t="s">
        <v>95</v>
      </c>
      <c r="M22" s="407"/>
      <c r="N22" s="407"/>
      <c r="O22" s="407"/>
      <c r="P22" s="408"/>
      <c r="Q22" s="417" t="s">
        <v>96</v>
      </c>
      <c r="R22" s="418"/>
      <c r="S22" s="418"/>
      <c r="T22" s="418"/>
      <c r="U22" s="418"/>
      <c r="V22" s="436"/>
      <c r="W22" s="438" t="s">
        <v>97</v>
      </c>
      <c r="X22" s="427"/>
      <c r="Y22" s="428"/>
      <c r="Z22" s="435" t="s">
        <v>24</v>
      </c>
      <c r="AA22" s="407"/>
      <c r="AB22" s="407"/>
      <c r="AC22" s="407"/>
      <c r="AD22" s="407"/>
      <c r="AE22" s="407"/>
      <c r="AF22" s="407"/>
      <c r="AG22" s="408"/>
      <c r="AH22" s="406" t="s">
        <v>98</v>
      </c>
      <c r="AI22" s="407"/>
      <c r="AJ22" s="407"/>
      <c r="AK22" s="407"/>
      <c r="AL22" s="408"/>
      <c r="AM22" s="406" t="s">
        <v>99</v>
      </c>
      <c r="AN22" s="412"/>
      <c r="AO22" s="412"/>
      <c r="AP22" s="412"/>
      <c r="AQ22" s="412"/>
      <c r="AR22" s="413"/>
      <c r="AS22" s="417" t="s">
        <v>96</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55"/>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row>
    <row r="23" spans="1:113" ht="18.75" customHeight="1">
      <c r="A23" s="42"/>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100</v>
      </c>
      <c r="AZ23" s="385"/>
      <c r="BA23" s="385"/>
      <c r="BB23" s="385"/>
      <c r="BC23" s="385"/>
      <c r="BD23" s="385"/>
      <c r="BE23" s="385"/>
      <c r="BF23" s="385"/>
      <c r="BG23" s="385"/>
      <c r="BH23" s="385"/>
      <c r="BI23" s="385"/>
      <c r="BJ23" s="385"/>
      <c r="BK23" s="385"/>
      <c r="BL23" s="385"/>
      <c r="BM23" s="386"/>
      <c r="BN23" s="392">
        <v>6163249</v>
      </c>
      <c r="BO23" s="393"/>
      <c r="BP23" s="393"/>
      <c r="BQ23" s="393"/>
      <c r="BR23" s="393"/>
      <c r="BS23" s="393"/>
      <c r="BT23" s="393"/>
      <c r="BU23" s="394"/>
      <c r="BV23" s="392">
        <v>5625374</v>
      </c>
      <c r="BW23" s="393"/>
      <c r="BX23" s="393"/>
      <c r="BY23" s="393"/>
      <c r="BZ23" s="393"/>
      <c r="CA23" s="393"/>
      <c r="CB23" s="393"/>
      <c r="CC23" s="394"/>
      <c r="CD23" s="55"/>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row>
    <row r="24" spans="1:113" ht="18.75" customHeight="1" thickBot="1">
      <c r="A24" s="42"/>
      <c r="B24" s="429"/>
      <c r="C24" s="430"/>
      <c r="D24" s="431"/>
      <c r="E24" s="365" t="s">
        <v>101</v>
      </c>
      <c r="F24" s="366"/>
      <c r="G24" s="366"/>
      <c r="H24" s="366"/>
      <c r="I24" s="366"/>
      <c r="J24" s="366"/>
      <c r="K24" s="367"/>
      <c r="L24" s="368">
        <v>1</v>
      </c>
      <c r="M24" s="369"/>
      <c r="N24" s="369"/>
      <c r="O24" s="369"/>
      <c r="P24" s="370"/>
      <c r="Q24" s="368">
        <v>7950</v>
      </c>
      <c r="R24" s="369"/>
      <c r="S24" s="369"/>
      <c r="T24" s="369"/>
      <c r="U24" s="369"/>
      <c r="V24" s="370"/>
      <c r="W24" s="439"/>
      <c r="X24" s="430"/>
      <c r="Y24" s="431"/>
      <c r="Z24" s="365" t="s">
        <v>102</v>
      </c>
      <c r="AA24" s="366"/>
      <c r="AB24" s="366"/>
      <c r="AC24" s="366"/>
      <c r="AD24" s="366"/>
      <c r="AE24" s="366"/>
      <c r="AF24" s="366"/>
      <c r="AG24" s="367"/>
      <c r="AH24" s="368">
        <v>112</v>
      </c>
      <c r="AI24" s="369"/>
      <c r="AJ24" s="369"/>
      <c r="AK24" s="369"/>
      <c r="AL24" s="370"/>
      <c r="AM24" s="368">
        <v>322672</v>
      </c>
      <c r="AN24" s="369"/>
      <c r="AO24" s="369"/>
      <c r="AP24" s="369"/>
      <c r="AQ24" s="369"/>
      <c r="AR24" s="370"/>
      <c r="AS24" s="368">
        <v>2881</v>
      </c>
      <c r="AT24" s="369"/>
      <c r="AU24" s="369"/>
      <c r="AV24" s="369"/>
      <c r="AW24" s="369"/>
      <c r="AX24" s="371"/>
      <c r="AY24" s="359" t="s">
        <v>103</v>
      </c>
      <c r="AZ24" s="360"/>
      <c r="BA24" s="360"/>
      <c r="BB24" s="360"/>
      <c r="BC24" s="360"/>
      <c r="BD24" s="360"/>
      <c r="BE24" s="360"/>
      <c r="BF24" s="360"/>
      <c r="BG24" s="360"/>
      <c r="BH24" s="360"/>
      <c r="BI24" s="360"/>
      <c r="BJ24" s="360"/>
      <c r="BK24" s="360"/>
      <c r="BL24" s="360"/>
      <c r="BM24" s="361"/>
      <c r="BN24" s="392">
        <v>5959257</v>
      </c>
      <c r="BO24" s="393"/>
      <c r="BP24" s="393"/>
      <c r="BQ24" s="393"/>
      <c r="BR24" s="393"/>
      <c r="BS24" s="393"/>
      <c r="BT24" s="393"/>
      <c r="BU24" s="394"/>
      <c r="BV24" s="392">
        <v>5395667</v>
      </c>
      <c r="BW24" s="393"/>
      <c r="BX24" s="393"/>
      <c r="BY24" s="393"/>
      <c r="BZ24" s="393"/>
      <c r="CA24" s="393"/>
      <c r="CB24" s="393"/>
      <c r="CC24" s="394"/>
      <c r="CD24" s="55"/>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row>
    <row r="25" spans="1:113" ht="18.75" customHeight="1">
      <c r="A25" s="42"/>
      <c r="B25" s="429"/>
      <c r="C25" s="430"/>
      <c r="D25" s="431"/>
      <c r="E25" s="365" t="s">
        <v>104</v>
      </c>
      <c r="F25" s="366"/>
      <c r="G25" s="366"/>
      <c r="H25" s="366"/>
      <c r="I25" s="366"/>
      <c r="J25" s="366"/>
      <c r="K25" s="367"/>
      <c r="L25" s="368">
        <v>1</v>
      </c>
      <c r="M25" s="369"/>
      <c r="N25" s="369"/>
      <c r="O25" s="369"/>
      <c r="P25" s="370"/>
      <c r="Q25" s="368">
        <v>6340</v>
      </c>
      <c r="R25" s="369"/>
      <c r="S25" s="369"/>
      <c r="T25" s="369"/>
      <c r="U25" s="369"/>
      <c r="V25" s="370"/>
      <c r="W25" s="439"/>
      <c r="X25" s="430"/>
      <c r="Y25" s="431"/>
      <c r="Z25" s="365" t="s">
        <v>105</v>
      </c>
      <c r="AA25" s="366"/>
      <c r="AB25" s="366"/>
      <c r="AC25" s="366"/>
      <c r="AD25" s="366"/>
      <c r="AE25" s="366"/>
      <c r="AF25" s="366"/>
      <c r="AG25" s="367"/>
      <c r="AH25" s="368" t="s">
        <v>64</v>
      </c>
      <c r="AI25" s="369"/>
      <c r="AJ25" s="369"/>
      <c r="AK25" s="369"/>
      <c r="AL25" s="370"/>
      <c r="AM25" s="368" t="s">
        <v>64</v>
      </c>
      <c r="AN25" s="369"/>
      <c r="AO25" s="369"/>
      <c r="AP25" s="369"/>
      <c r="AQ25" s="369"/>
      <c r="AR25" s="370"/>
      <c r="AS25" s="368" t="s">
        <v>64</v>
      </c>
      <c r="AT25" s="369"/>
      <c r="AU25" s="369"/>
      <c r="AV25" s="369"/>
      <c r="AW25" s="369"/>
      <c r="AX25" s="371"/>
      <c r="AY25" s="384" t="s">
        <v>106</v>
      </c>
      <c r="AZ25" s="385"/>
      <c r="BA25" s="385"/>
      <c r="BB25" s="385"/>
      <c r="BC25" s="385"/>
      <c r="BD25" s="385"/>
      <c r="BE25" s="385"/>
      <c r="BF25" s="385"/>
      <c r="BG25" s="385"/>
      <c r="BH25" s="385"/>
      <c r="BI25" s="385"/>
      <c r="BJ25" s="385"/>
      <c r="BK25" s="385"/>
      <c r="BL25" s="385"/>
      <c r="BM25" s="386"/>
      <c r="BN25" s="387">
        <v>144819</v>
      </c>
      <c r="BO25" s="388"/>
      <c r="BP25" s="388"/>
      <c r="BQ25" s="388"/>
      <c r="BR25" s="388"/>
      <c r="BS25" s="388"/>
      <c r="BT25" s="388"/>
      <c r="BU25" s="389"/>
      <c r="BV25" s="387">
        <v>107255</v>
      </c>
      <c r="BW25" s="388"/>
      <c r="BX25" s="388"/>
      <c r="BY25" s="388"/>
      <c r="BZ25" s="388"/>
      <c r="CA25" s="388"/>
      <c r="CB25" s="388"/>
      <c r="CC25" s="389"/>
      <c r="CD25" s="55"/>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3" ht="18.75" customHeight="1">
      <c r="A26" s="42"/>
      <c r="B26" s="429"/>
      <c r="C26" s="430"/>
      <c r="D26" s="431"/>
      <c r="E26" s="365" t="s">
        <v>107</v>
      </c>
      <c r="F26" s="366"/>
      <c r="G26" s="366"/>
      <c r="H26" s="366"/>
      <c r="I26" s="366"/>
      <c r="J26" s="366"/>
      <c r="K26" s="367"/>
      <c r="L26" s="368">
        <v>1</v>
      </c>
      <c r="M26" s="369"/>
      <c r="N26" s="369"/>
      <c r="O26" s="369"/>
      <c r="P26" s="370"/>
      <c r="Q26" s="368">
        <v>5650</v>
      </c>
      <c r="R26" s="369"/>
      <c r="S26" s="369"/>
      <c r="T26" s="369"/>
      <c r="U26" s="369"/>
      <c r="V26" s="370"/>
      <c r="W26" s="439"/>
      <c r="X26" s="430"/>
      <c r="Y26" s="431"/>
      <c r="Z26" s="365" t="s">
        <v>108</v>
      </c>
      <c r="AA26" s="404"/>
      <c r="AB26" s="404"/>
      <c r="AC26" s="404"/>
      <c r="AD26" s="404"/>
      <c r="AE26" s="404"/>
      <c r="AF26" s="404"/>
      <c r="AG26" s="405"/>
      <c r="AH26" s="368" t="s">
        <v>64</v>
      </c>
      <c r="AI26" s="369"/>
      <c r="AJ26" s="369"/>
      <c r="AK26" s="369"/>
      <c r="AL26" s="370"/>
      <c r="AM26" s="368" t="s">
        <v>64</v>
      </c>
      <c r="AN26" s="369"/>
      <c r="AO26" s="369"/>
      <c r="AP26" s="369"/>
      <c r="AQ26" s="369"/>
      <c r="AR26" s="370"/>
      <c r="AS26" s="368" t="s">
        <v>64</v>
      </c>
      <c r="AT26" s="369"/>
      <c r="AU26" s="369"/>
      <c r="AV26" s="369"/>
      <c r="AW26" s="369"/>
      <c r="AX26" s="371"/>
      <c r="AY26" s="401" t="s">
        <v>109</v>
      </c>
      <c r="AZ26" s="402"/>
      <c r="BA26" s="402"/>
      <c r="BB26" s="402"/>
      <c r="BC26" s="402"/>
      <c r="BD26" s="402"/>
      <c r="BE26" s="402"/>
      <c r="BF26" s="402"/>
      <c r="BG26" s="402"/>
      <c r="BH26" s="402"/>
      <c r="BI26" s="402"/>
      <c r="BJ26" s="402"/>
      <c r="BK26" s="402"/>
      <c r="BL26" s="402"/>
      <c r="BM26" s="403"/>
      <c r="BN26" s="392" t="s">
        <v>64</v>
      </c>
      <c r="BO26" s="393"/>
      <c r="BP26" s="393"/>
      <c r="BQ26" s="393"/>
      <c r="BR26" s="393"/>
      <c r="BS26" s="393"/>
      <c r="BT26" s="393"/>
      <c r="BU26" s="394"/>
      <c r="BV26" s="392" t="s">
        <v>64</v>
      </c>
      <c r="BW26" s="393"/>
      <c r="BX26" s="393"/>
      <c r="BY26" s="393"/>
      <c r="BZ26" s="393"/>
      <c r="CA26" s="393"/>
      <c r="CB26" s="393"/>
      <c r="CC26" s="394"/>
      <c r="CD26" s="55"/>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3" ht="18.75" customHeight="1" thickBot="1">
      <c r="A27" s="42"/>
      <c r="B27" s="429"/>
      <c r="C27" s="430"/>
      <c r="D27" s="431"/>
      <c r="E27" s="365" t="s">
        <v>110</v>
      </c>
      <c r="F27" s="366"/>
      <c r="G27" s="366"/>
      <c r="H27" s="366"/>
      <c r="I27" s="366"/>
      <c r="J27" s="366"/>
      <c r="K27" s="367"/>
      <c r="L27" s="368">
        <v>1</v>
      </c>
      <c r="M27" s="369"/>
      <c r="N27" s="369"/>
      <c r="O27" s="369"/>
      <c r="P27" s="370"/>
      <c r="Q27" s="368">
        <v>2940</v>
      </c>
      <c r="R27" s="369"/>
      <c r="S27" s="369"/>
      <c r="T27" s="369"/>
      <c r="U27" s="369"/>
      <c r="V27" s="370"/>
      <c r="W27" s="439"/>
      <c r="X27" s="430"/>
      <c r="Y27" s="431"/>
      <c r="Z27" s="365" t="s">
        <v>111</v>
      </c>
      <c r="AA27" s="366"/>
      <c r="AB27" s="366"/>
      <c r="AC27" s="366"/>
      <c r="AD27" s="366"/>
      <c r="AE27" s="366"/>
      <c r="AF27" s="366"/>
      <c r="AG27" s="367"/>
      <c r="AH27" s="368">
        <v>1</v>
      </c>
      <c r="AI27" s="369"/>
      <c r="AJ27" s="369"/>
      <c r="AK27" s="369"/>
      <c r="AL27" s="370"/>
      <c r="AM27" s="368" t="s">
        <v>112</v>
      </c>
      <c r="AN27" s="369"/>
      <c r="AO27" s="369"/>
      <c r="AP27" s="369"/>
      <c r="AQ27" s="369"/>
      <c r="AR27" s="370"/>
      <c r="AS27" s="368" t="s">
        <v>112</v>
      </c>
      <c r="AT27" s="369"/>
      <c r="AU27" s="369"/>
      <c r="AV27" s="369"/>
      <c r="AW27" s="369"/>
      <c r="AX27" s="371"/>
      <c r="AY27" s="398" t="s">
        <v>113</v>
      </c>
      <c r="AZ27" s="399"/>
      <c r="BA27" s="399"/>
      <c r="BB27" s="399"/>
      <c r="BC27" s="399"/>
      <c r="BD27" s="399"/>
      <c r="BE27" s="399"/>
      <c r="BF27" s="399"/>
      <c r="BG27" s="399"/>
      <c r="BH27" s="399"/>
      <c r="BI27" s="399"/>
      <c r="BJ27" s="399"/>
      <c r="BK27" s="399"/>
      <c r="BL27" s="399"/>
      <c r="BM27" s="400"/>
      <c r="BN27" s="395">
        <v>85193</v>
      </c>
      <c r="BO27" s="396"/>
      <c r="BP27" s="396"/>
      <c r="BQ27" s="396"/>
      <c r="BR27" s="396"/>
      <c r="BS27" s="396"/>
      <c r="BT27" s="396"/>
      <c r="BU27" s="397"/>
      <c r="BV27" s="395">
        <v>85183</v>
      </c>
      <c r="BW27" s="396"/>
      <c r="BX27" s="396"/>
      <c r="BY27" s="396"/>
      <c r="BZ27" s="396"/>
      <c r="CA27" s="396"/>
      <c r="CB27" s="396"/>
      <c r="CC27" s="397"/>
      <c r="CD27" s="57"/>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row>
    <row r="28" spans="1:113" ht="18.75" customHeight="1">
      <c r="A28" s="42"/>
      <c r="B28" s="429"/>
      <c r="C28" s="430"/>
      <c r="D28" s="431"/>
      <c r="E28" s="365" t="s">
        <v>114</v>
      </c>
      <c r="F28" s="366"/>
      <c r="G28" s="366"/>
      <c r="H28" s="366"/>
      <c r="I28" s="366"/>
      <c r="J28" s="366"/>
      <c r="K28" s="367"/>
      <c r="L28" s="368">
        <v>1</v>
      </c>
      <c r="M28" s="369"/>
      <c r="N28" s="369"/>
      <c r="O28" s="369"/>
      <c r="P28" s="370"/>
      <c r="Q28" s="368">
        <v>2460</v>
      </c>
      <c r="R28" s="369"/>
      <c r="S28" s="369"/>
      <c r="T28" s="369"/>
      <c r="U28" s="369"/>
      <c r="V28" s="370"/>
      <c r="W28" s="439"/>
      <c r="X28" s="430"/>
      <c r="Y28" s="431"/>
      <c r="Z28" s="365" t="s">
        <v>115</v>
      </c>
      <c r="AA28" s="366"/>
      <c r="AB28" s="366"/>
      <c r="AC28" s="366"/>
      <c r="AD28" s="366"/>
      <c r="AE28" s="366"/>
      <c r="AF28" s="366"/>
      <c r="AG28" s="367"/>
      <c r="AH28" s="368" t="s">
        <v>64</v>
      </c>
      <c r="AI28" s="369"/>
      <c r="AJ28" s="369"/>
      <c r="AK28" s="369"/>
      <c r="AL28" s="370"/>
      <c r="AM28" s="368" t="s">
        <v>64</v>
      </c>
      <c r="AN28" s="369"/>
      <c r="AO28" s="369"/>
      <c r="AP28" s="369"/>
      <c r="AQ28" s="369"/>
      <c r="AR28" s="370"/>
      <c r="AS28" s="368" t="s">
        <v>64</v>
      </c>
      <c r="AT28" s="369"/>
      <c r="AU28" s="369"/>
      <c r="AV28" s="369"/>
      <c r="AW28" s="369"/>
      <c r="AX28" s="371"/>
      <c r="AY28" s="375" t="s">
        <v>116</v>
      </c>
      <c r="AZ28" s="376"/>
      <c r="BA28" s="376"/>
      <c r="BB28" s="377"/>
      <c r="BC28" s="384" t="s">
        <v>117</v>
      </c>
      <c r="BD28" s="385"/>
      <c r="BE28" s="385"/>
      <c r="BF28" s="385"/>
      <c r="BG28" s="385"/>
      <c r="BH28" s="385"/>
      <c r="BI28" s="385"/>
      <c r="BJ28" s="385"/>
      <c r="BK28" s="385"/>
      <c r="BL28" s="385"/>
      <c r="BM28" s="386"/>
      <c r="BN28" s="387">
        <v>490496</v>
      </c>
      <c r="BO28" s="388"/>
      <c r="BP28" s="388"/>
      <c r="BQ28" s="388"/>
      <c r="BR28" s="388"/>
      <c r="BS28" s="388"/>
      <c r="BT28" s="388"/>
      <c r="BU28" s="389"/>
      <c r="BV28" s="387">
        <v>451616</v>
      </c>
      <c r="BW28" s="388"/>
      <c r="BX28" s="388"/>
      <c r="BY28" s="388"/>
      <c r="BZ28" s="388"/>
      <c r="CA28" s="388"/>
      <c r="CB28" s="388"/>
      <c r="CC28" s="389"/>
      <c r="CD28" s="55"/>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row>
    <row r="29" spans="1:113" ht="18.75" customHeight="1">
      <c r="A29" s="42"/>
      <c r="B29" s="429"/>
      <c r="C29" s="430"/>
      <c r="D29" s="431"/>
      <c r="E29" s="365" t="s">
        <v>118</v>
      </c>
      <c r="F29" s="366"/>
      <c r="G29" s="366"/>
      <c r="H29" s="366"/>
      <c r="I29" s="366"/>
      <c r="J29" s="366"/>
      <c r="K29" s="367"/>
      <c r="L29" s="368">
        <v>10</v>
      </c>
      <c r="M29" s="369"/>
      <c r="N29" s="369"/>
      <c r="O29" s="369"/>
      <c r="P29" s="370"/>
      <c r="Q29" s="368">
        <v>2310</v>
      </c>
      <c r="R29" s="369"/>
      <c r="S29" s="369"/>
      <c r="T29" s="369"/>
      <c r="U29" s="369"/>
      <c r="V29" s="370"/>
      <c r="W29" s="440"/>
      <c r="X29" s="441"/>
      <c r="Y29" s="442"/>
      <c r="Z29" s="365" t="s">
        <v>119</v>
      </c>
      <c r="AA29" s="366"/>
      <c r="AB29" s="366"/>
      <c r="AC29" s="366"/>
      <c r="AD29" s="366"/>
      <c r="AE29" s="366"/>
      <c r="AF29" s="366"/>
      <c r="AG29" s="367"/>
      <c r="AH29" s="368">
        <v>113</v>
      </c>
      <c r="AI29" s="369"/>
      <c r="AJ29" s="369"/>
      <c r="AK29" s="369"/>
      <c r="AL29" s="370"/>
      <c r="AM29" s="368">
        <v>326154</v>
      </c>
      <c r="AN29" s="369"/>
      <c r="AO29" s="369"/>
      <c r="AP29" s="369"/>
      <c r="AQ29" s="369"/>
      <c r="AR29" s="370"/>
      <c r="AS29" s="368">
        <v>2886</v>
      </c>
      <c r="AT29" s="369"/>
      <c r="AU29" s="369"/>
      <c r="AV29" s="369"/>
      <c r="AW29" s="369"/>
      <c r="AX29" s="371"/>
      <c r="AY29" s="378"/>
      <c r="AZ29" s="379"/>
      <c r="BA29" s="379"/>
      <c r="BB29" s="380"/>
      <c r="BC29" s="372" t="s">
        <v>120</v>
      </c>
      <c r="BD29" s="373"/>
      <c r="BE29" s="373"/>
      <c r="BF29" s="373"/>
      <c r="BG29" s="373"/>
      <c r="BH29" s="373"/>
      <c r="BI29" s="373"/>
      <c r="BJ29" s="373"/>
      <c r="BK29" s="373"/>
      <c r="BL29" s="373"/>
      <c r="BM29" s="374"/>
      <c r="BN29" s="392">
        <v>239249</v>
      </c>
      <c r="BO29" s="393"/>
      <c r="BP29" s="393"/>
      <c r="BQ29" s="393"/>
      <c r="BR29" s="393"/>
      <c r="BS29" s="393"/>
      <c r="BT29" s="393"/>
      <c r="BU29" s="394"/>
      <c r="BV29" s="392">
        <v>239221</v>
      </c>
      <c r="BW29" s="393"/>
      <c r="BX29" s="393"/>
      <c r="BY29" s="393"/>
      <c r="BZ29" s="393"/>
      <c r="CA29" s="393"/>
      <c r="CB29" s="393"/>
      <c r="CC29" s="394"/>
      <c r="CD29" s="57"/>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row>
    <row r="30" spans="1:113" ht="18.75" customHeight="1" thickBot="1">
      <c r="A30" s="42"/>
      <c r="B30" s="432"/>
      <c r="C30" s="433"/>
      <c r="D30" s="434"/>
      <c r="E30" s="347"/>
      <c r="F30" s="348"/>
      <c r="G30" s="348"/>
      <c r="H30" s="348"/>
      <c r="I30" s="348"/>
      <c r="J30" s="348"/>
      <c r="K30" s="349"/>
      <c r="L30" s="350"/>
      <c r="M30" s="351"/>
      <c r="N30" s="351"/>
      <c r="O30" s="351"/>
      <c r="P30" s="352"/>
      <c r="Q30" s="350"/>
      <c r="R30" s="351"/>
      <c r="S30" s="351"/>
      <c r="T30" s="351"/>
      <c r="U30" s="351"/>
      <c r="V30" s="352"/>
      <c r="W30" s="353" t="s">
        <v>121</v>
      </c>
      <c r="X30" s="354"/>
      <c r="Y30" s="354"/>
      <c r="Z30" s="354"/>
      <c r="AA30" s="354"/>
      <c r="AB30" s="354"/>
      <c r="AC30" s="354"/>
      <c r="AD30" s="354"/>
      <c r="AE30" s="354"/>
      <c r="AF30" s="354"/>
      <c r="AG30" s="355"/>
      <c r="AH30" s="356">
        <v>98</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122</v>
      </c>
      <c r="BD30" s="360"/>
      <c r="BE30" s="360"/>
      <c r="BF30" s="360"/>
      <c r="BG30" s="360"/>
      <c r="BH30" s="360"/>
      <c r="BI30" s="360"/>
      <c r="BJ30" s="360"/>
      <c r="BK30" s="360"/>
      <c r="BL30" s="360"/>
      <c r="BM30" s="361"/>
      <c r="BN30" s="395">
        <v>767604</v>
      </c>
      <c r="BO30" s="396"/>
      <c r="BP30" s="396"/>
      <c r="BQ30" s="396"/>
      <c r="BR30" s="396"/>
      <c r="BS30" s="396"/>
      <c r="BT30" s="396"/>
      <c r="BU30" s="397"/>
      <c r="BV30" s="395">
        <v>830287</v>
      </c>
      <c r="BW30" s="396"/>
      <c r="BX30" s="396"/>
      <c r="BY30" s="396"/>
      <c r="BZ30" s="396"/>
      <c r="CA30" s="396"/>
      <c r="CB30" s="396"/>
      <c r="CC30" s="397"/>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c r="A31" s="42"/>
      <c r="B31" s="64"/>
      <c r="DI31" s="65"/>
    </row>
    <row r="32" spans="1:113" ht="13.5" customHeight="1">
      <c r="A32" s="42"/>
      <c r="B32" s="66"/>
      <c r="C32" s="42" t="s">
        <v>123</v>
      </c>
      <c r="D32" s="42"/>
      <c r="E32" s="42"/>
      <c r="U32" s="41" t="s">
        <v>124</v>
      </c>
      <c r="AM32" s="41" t="s">
        <v>125</v>
      </c>
      <c r="BE32" s="41" t="s">
        <v>126</v>
      </c>
      <c r="BW32" s="41" t="s">
        <v>127</v>
      </c>
      <c r="CO32" s="41" t="s">
        <v>128</v>
      </c>
      <c r="DI32" s="65"/>
    </row>
    <row r="33" spans="1:113" ht="13.5" customHeight="1">
      <c r="A33" s="42"/>
      <c r="B33" s="66"/>
      <c r="C33" s="346" t="s">
        <v>129</v>
      </c>
      <c r="D33" s="346"/>
      <c r="E33" s="345" t="s">
        <v>130</v>
      </c>
      <c r="F33" s="345"/>
      <c r="G33" s="345"/>
      <c r="H33" s="345"/>
      <c r="I33" s="345"/>
      <c r="J33" s="345"/>
      <c r="K33" s="345"/>
      <c r="L33" s="345"/>
      <c r="M33" s="345"/>
      <c r="N33" s="345"/>
      <c r="O33" s="345"/>
      <c r="P33" s="345"/>
      <c r="Q33" s="345"/>
      <c r="R33" s="345"/>
      <c r="S33" s="345"/>
      <c r="T33" s="67"/>
      <c r="U33" s="346" t="s">
        <v>129</v>
      </c>
      <c r="V33" s="346"/>
      <c r="W33" s="345" t="s">
        <v>130</v>
      </c>
      <c r="X33" s="345"/>
      <c r="Y33" s="345"/>
      <c r="Z33" s="345"/>
      <c r="AA33" s="345"/>
      <c r="AB33" s="345"/>
      <c r="AC33" s="345"/>
      <c r="AD33" s="345"/>
      <c r="AE33" s="345"/>
      <c r="AF33" s="345"/>
      <c r="AG33" s="345"/>
      <c r="AH33" s="345"/>
      <c r="AI33" s="345"/>
      <c r="AJ33" s="345"/>
      <c r="AK33" s="345"/>
      <c r="AL33" s="67"/>
      <c r="AM33" s="346" t="s">
        <v>129</v>
      </c>
      <c r="AN33" s="346"/>
      <c r="AO33" s="345" t="s">
        <v>130</v>
      </c>
      <c r="AP33" s="345"/>
      <c r="AQ33" s="345"/>
      <c r="AR33" s="345"/>
      <c r="AS33" s="345"/>
      <c r="AT33" s="345"/>
      <c r="AU33" s="345"/>
      <c r="AV33" s="345"/>
      <c r="AW33" s="345"/>
      <c r="AX33" s="345"/>
      <c r="AY33" s="345"/>
      <c r="AZ33" s="345"/>
      <c r="BA33" s="345"/>
      <c r="BB33" s="345"/>
      <c r="BC33" s="345"/>
      <c r="BD33" s="68"/>
      <c r="BE33" s="345" t="s">
        <v>131</v>
      </c>
      <c r="BF33" s="345"/>
      <c r="BG33" s="345" t="s">
        <v>132</v>
      </c>
      <c r="BH33" s="345"/>
      <c r="BI33" s="345"/>
      <c r="BJ33" s="345"/>
      <c r="BK33" s="345"/>
      <c r="BL33" s="345"/>
      <c r="BM33" s="345"/>
      <c r="BN33" s="345"/>
      <c r="BO33" s="345"/>
      <c r="BP33" s="345"/>
      <c r="BQ33" s="345"/>
      <c r="BR33" s="345"/>
      <c r="BS33" s="345"/>
      <c r="BT33" s="345"/>
      <c r="BU33" s="345"/>
      <c r="BV33" s="68"/>
      <c r="BW33" s="346" t="s">
        <v>131</v>
      </c>
      <c r="BX33" s="346"/>
      <c r="BY33" s="345" t="s">
        <v>133</v>
      </c>
      <c r="BZ33" s="345"/>
      <c r="CA33" s="345"/>
      <c r="CB33" s="345"/>
      <c r="CC33" s="345"/>
      <c r="CD33" s="345"/>
      <c r="CE33" s="345"/>
      <c r="CF33" s="345"/>
      <c r="CG33" s="345"/>
      <c r="CH33" s="345"/>
      <c r="CI33" s="345"/>
      <c r="CJ33" s="345"/>
      <c r="CK33" s="345"/>
      <c r="CL33" s="345"/>
      <c r="CM33" s="345"/>
      <c r="CN33" s="67"/>
      <c r="CO33" s="346" t="s">
        <v>129</v>
      </c>
      <c r="CP33" s="346"/>
      <c r="CQ33" s="345" t="s">
        <v>134</v>
      </c>
      <c r="CR33" s="345"/>
      <c r="CS33" s="345"/>
      <c r="CT33" s="345"/>
      <c r="CU33" s="345"/>
      <c r="CV33" s="345"/>
      <c r="CW33" s="345"/>
      <c r="CX33" s="345"/>
      <c r="CY33" s="345"/>
      <c r="CZ33" s="345"/>
      <c r="DA33" s="345"/>
      <c r="DB33" s="345"/>
      <c r="DC33" s="345"/>
      <c r="DD33" s="345"/>
      <c r="DE33" s="345"/>
      <c r="DF33" s="67"/>
      <c r="DG33" s="344" t="s">
        <v>135</v>
      </c>
      <c r="DH33" s="344"/>
      <c r="DI33" s="69"/>
    </row>
    <row r="34" spans="1:113" ht="32.25" customHeight="1">
      <c r="A34" s="42"/>
      <c r="B34" s="66"/>
      <c r="C34" s="342">
        <f>IF(E34="","",1)</f>
        <v>1</v>
      </c>
      <c r="D34" s="342"/>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42"/>
      <c r="U34" s="342">
        <f>IF(W34="","",MAX(C34:D43)+1)</f>
        <v>2</v>
      </c>
      <c r="V34" s="342"/>
      <c r="W34" s="343" t="str">
        <f>IF('各会計、関係団体の財政状況及び健全化判断比率'!B28="","",'各会計、関係団体の財政状況及び健全化判断比率'!B28)</f>
        <v>平内町国民健康保険特別会計</v>
      </c>
      <c r="X34" s="343"/>
      <c r="Y34" s="343"/>
      <c r="Z34" s="343"/>
      <c r="AA34" s="343"/>
      <c r="AB34" s="343"/>
      <c r="AC34" s="343"/>
      <c r="AD34" s="343"/>
      <c r="AE34" s="343"/>
      <c r="AF34" s="343"/>
      <c r="AG34" s="343"/>
      <c r="AH34" s="343"/>
      <c r="AI34" s="343"/>
      <c r="AJ34" s="343"/>
      <c r="AK34" s="343"/>
      <c r="AL34" s="42"/>
      <c r="AM34" s="342">
        <f>IF(AO34="","",MAX(C34:D43,U34:V43)+1)</f>
        <v>5</v>
      </c>
      <c r="AN34" s="342"/>
      <c r="AO34" s="343" t="str">
        <f>IF('各会計、関係団体の財政状況及び健全化判断比率'!B31="","",'各会計、関係団体の財政状況及び健全化判断比率'!B31)</f>
        <v>平内町水道事業会計</v>
      </c>
      <c r="AP34" s="343"/>
      <c r="AQ34" s="343"/>
      <c r="AR34" s="343"/>
      <c r="AS34" s="343"/>
      <c r="AT34" s="343"/>
      <c r="AU34" s="343"/>
      <c r="AV34" s="343"/>
      <c r="AW34" s="343"/>
      <c r="AX34" s="343"/>
      <c r="AY34" s="343"/>
      <c r="AZ34" s="343"/>
      <c r="BA34" s="343"/>
      <c r="BB34" s="343"/>
      <c r="BC34" s="343"/>
      <c r="BD34" s="42"/>
      <c r="BE34" s="342">
        <f>IF(BG34="","",MAX(C34:D43,U34:V43,AM34:AN43)+1)</f>
        <v>7</v>
      </c>
      <c r="BF34" s="342"/>
      <c r="BG34" s="343" t="str">
        <f>IF('各会計、関係団体の財政状況及び健全化判断比率'!B33="","",'各会計、関係団体の財政状況及び健全化判断比率'!B33)</f>
        <v>平内町公共下水道事業特別会計</v>
      </c>
      <c r="BH34" s="343"/>
      <c r="BI34" s="343"/>
      <c r="BJ34" s="343"/>
      <c r="BK34" s="343"/>
      <c r="BL34" s="343"/>
      <c r="BM34" s="343"/>
      <c r="BN34" s="343"/>
      <c r="BO34" s="343"/>
      <c r="BP34" s="343"/>
      <c r="BQ34" s="343"/>
      <c r="BR34" s="343"/>
      <c r="BS34" s="343"/>
      <c r="BT34" s="343"/>
      <c r="BU34" s="343"/>
      <c r="BV34" s="42"/>
      <c r="BW34" s="342">
        <f>IF(BY34="","",MAX(C34:D43,U34:V43,AM34:AN43,BE34:BF43)+1)</f>
        <v>11</v>
      </c>
      <c r="BX34" s="342"/>
      <c r="BY34" s="343" t="str">
        <f>IF('各会計、関係団体の財政状況及び健全化判断比率'!B68="","",'各会計、関係団体の財政状況及び健全化判断比率'!B68)</f>
        <v>青森地域広域事務組合</v>
      </c>
      <c r="BZ34" s="343"/>
      <c r="CA34" s="343"/>
      <c r="CB34" s="343"/>
      <c r="CC34" s="343"/>
      <c r="CD34" s="343"/>
      <c r="CE34" s="343"/>
      <c r="CF34" s="343"/>
      <c r="CG34" s="343"/>
      <c r="CH34" s="343"/>
      <c r="CI34" s="343"/>
      <c r="CJ34" s="343"/>
      <c r="CK34" s="343"/>
      <c r="CL34" s="343"/>
      <c r="CM34" s="343"/>
      <c r="CN34" s="42"/>
      <c r="CO34" s="342" t="str">
        <f>IF(CQ34="","",MAX(C34:D43,U34:V43,AM34:AN43,BE34:BF43,BW34:BX43)+1)</f>
        <v/>
      </c>
      <c r="CP34" s="342"/>
      <c r="CQ34" s="343" t="str">
        <f>IF('各会計、関係団体の財政状況及び健全化判断比率'!BS7="","",'各会計、関係団体の財政状況及び健全化判断比率'!BS7)</f>
        <v/>
      </c>
      <c r="CR34" s="343"/>
      <c r="CS34" s="343"/>
      <c r="CT34" s="343"/>
      <c r="CU34" s="343"/>
      <c r="CV34" s="343"/>
      <c r="CW34" s="343"/>
      <c r="CX34" s="343"/>
      <c r="CY34" s="343"/>
      <c r="CZ34" s="343"/>
      <c r="DA34" s="343"/>
      <c r="DB34" s="343"/>
      <c r="DC34" s="343"/>
      <c r="DD34" s="343"/>
      <c r="DE34" s="343"/>
      <c r="DG34" s="341" t="str">
        <f>IF('各会計、関係団体の財政状況及び健全化判断比率'!BR7="","",'各会計、関係団体の財政状況及び健全化判断比率'!BR7)</f>
        <v/>
      </c>
      <c r="DH34" s="341"/>
      <c r="DI34" s="69"/>
    </row>
    <row r="35" spans="1:113" ht="32.25" customHeight="1">
      <c r="A35" s="42"/>
      <c r="B35" s="66"/>
      <c r="C35" s="342" t="str">
        <f>IF(E35="","",C34+1)</f>
        <v/>
      </c>
      <c r="D35" s="342"/>
      <c r="E35" s="343" t="str">
        <f>IF('各会計、関係団体の財政状況及び健全化判断比率'!B8="","",'各会計、関係団体の財政状況及び健全化判断比率'!B8)</f>
        <v/>
      </c>
      <c r="F35" s="343"/>
      <c r="G35" s="343"/>
      <c r="H35" s="343"/>
      <c r="I35" s="343"/>
      <c r="J35" s="343"/>
      <c r="K35" s="343"/>
      <c r="L35" s="343"/>
      <c r="M35" s="343"/>
      <c r="N35" s="343"/>
      <c r="O35" s="343"/>
      <c r="P35" s="343"/>
      <c r="Q35" s="343"/>
      <c r="R35" s="343"/>
      <c r="S35" s="343"/>
      <c r="T35" s="42"/>
      <c r="U35" s="342">
        <f>IF(W35="","",U34+1)</f>
        <v>3</v>
      </c>
      <c r="V35" s="342"/>
      <c r="W35" s="343" t="str">
        <f>IF('各会計、関係団体の財政状況及び健全化判断比率'!B29="","",'各会計、関係団体の財政状況及び健全化判断比率'!B29)</f>
        <v>平内町介護保険特別会計</v>
      </c>
      <c r="X35" s="343"/>
      <c r="Y35" s="343"/>
      <c r="Z35" s="343"/>
      <c r="AA35" s="343"/>
      <c r="AB35" s="343"/>
      <c r="AC35" s="343"/>
      <c r="AD35" s="343"/>
      <c r="AE35" s="343"/>
      <c r="AF35" s="343"/>
      <c r="AG35" s="343"/>
      <c r="AH35" s="343"/>
      <c r="AI35" s="343"/>
      <c r="AJ35" s="343"/>
      <c r="AK35" s="343"/>
      <c r="AL35" s="42"/>
      <c r="AM35" s="342">
        <f t="shared" ref="AM35:AM43" si="0">IF(AO35="","",AM34+1)</f>
        <v>6</v>
      </c>
      <c r="AN35" s="342"/>
      <c r="AO35" s="343" t="str">
        <f>IF('各会計、関係団体の財政状況及び健全化判断比率'!B32="","",'各会計、関係団体の財政状況及び健全化判断比率'!B32)</f>
        <v>平内町国民健康保険平内中央病院事業会計</v>
      </c>
      <c r="AP35" s="343"/>
      <c r="AQ35" s="343"/>
      <c r="AR35" s="343"/>
      <c r="AS35" s="343"/>
      <c r="AT35" s="343"/>
      <c r="AU35" s="343"/>
      <c r="AV35" s="343"/>
      <c r="AW35" s="343"/>
      <c r="AX35" s="343"/>
      <c r="AY35" s="343"/>
      <c r="AZ35" s="343"/>
      <c r="BA35" s="343"/>
      <c r="BB35" s="343"/>
      <c r="BC35" s="343"/>
      <c r="BD35" s="42"/>
      <c r="BE35" s="342">
        <f t="shared" ref="BE35:BE43" si="1">IF(BG35="","",BE34+1)</f>
        <v>8</v>
      </c>
      <c r="BF35" s="342"/>
      <c r="BG35" s="343" t="str">
        <f>IF('各会計、関係団体の財政状況及び健全化判断比率'!B34="","",'各会計、関係団体の財政状況及び健全化判断比率'!B34)</f>
        <v>平内町農業集落排水事業特別会計</v>
      </c>
      <c r="BH35" s="343"/>
      <c r="BI35" s="343"/>
      <c r="BJ35" s="343"/>
      <c r="BK35" s="343"/>
      <c r="BL35" s="343"/>
      <c r="BM35" s="343"/>
      <c r="BN35" s="343"/>
      <c r="BO35" s="343"/>
      <c r="BP35" s="343"/>
      <c r="BQ35" s="343"/>
      <c r="BR35" s="343"/>
      <c r="BS35" s="343"/>
      <c r="BT35" s="343"/>
      <c r="BU35" s="343"/>
      <c r="BV35" s="42"/>
      <c r="BW35" s="342">
        <f t="shared" ref="BW35:BW43" si="2">IF(BY35="","",BW34+1)</f>
        <v>12</v>
      </c>
      <c r="BX35" s="342"/>
      <c r="BY35" s="343" t="str">
        <f>IF('各会計、関係団体の財政状況及び健全化判断比率'!B69="","",'各会計、関係団体の財政状況及び健全化判断比率'!B69)</f>
        <v>青森県市町村職員退職手当組合</v>
      </c>
      <c r="BZ35" s="343"/>
      <c r="CA35" s="343"/>
      <c r="CB35" s="343"/>
      <c r="CC35" s="343"/>
      <c r="CD35" s="343"/>
      <c r="CE35" s="343"/>
      <c r="CF35" s="343"/>
      <c r="CG35" s="343"/>
      <c r="CH35" s="343"/>
      <c r="CI35" s="343"/>
      <c r="CJ35" s="343"/>
      <c r="CK35" s="343"/>
      <c r="CL35" s="343"/>
      <c r="CM35" s="343"/>
      <c r="CN35" s="42"/>
      <c r="CO35" s="342" t="str">
        <f t="shared" ref="CO35:CO43" si="3">IF(CQ35="","",CO34+1)</f>
        <v/>
      </c>
      <c r="CP35" s="342"/>
      <c r="CQ35" s="343" t="str">
        <f>IF('各会計、関係団体の財政状況及び健全化判断比率'!BS8="","",'各会計、関係団体の財政状況及び健全化判断比率'!BS8)</f>
        <v/>
      </c>
      <c r="CR35" s="343"/>
      <c r="CS35" s="343"/>
      <c r="CT35" s="343"/>
      <c r="CU35" s="343"/>
      <c r="CV35" s="343"/>
      <c r="CW35" s="343"/>
      <c r="CX35" s="343"/>
      <c r="CY35" s="343"/>
      <c r="CZ35" s="343"/>
      <c r="DA35" s="343"/>
      <c r="DB35" s="343"/>
      <c r="DC35" s="343"/>
      <c r="DD35" s="343"/>
      <c r="DE35" s="343"/>
      <c r="DG35" s="341" t="str">
        <f>IF('各会計、関係団体の財政状況及び健全化判断比率'!BR8="","",'各会計、関係団体の財政状況及び健全化判断比率'!BR8)</f>
        <v/>
      </c>
      <c r="DH35" s="341"/>
      <c r="DI35" s="69"/>
    </row>
    <row r="36" spans="1:113" ht="32.25" customHeight="1">
      <c r="A36" s="42"/>
      <c r="B36" s="66"/>
      <c r="C36" s="342" t="str">
        <f>IF(E36="","",C35+1)</f>
        <v/>
      </c>
      <c r="D36" s="342"/>
      <c r="E36" s="343" t="str">
        <f>IF('各会計、関係団体の財政状況及び健全化判断比率'!B9="","",'各会計、関係団体の財政状況及び健全化判断比率'!B9)</f>
        <v/>
      </c>
      <c r="F36" s="343"/>
      <c r="G36" s="343"/>
      <c r="H36" s="343"/>
      <c r="I36" s="343"/>
      <c r="J36" s="343"/>
      <c r="K36" s="343"/>
      <c r="L36" s="343"/>
      <c r="M36" s="343"/>
      <c r="N36" s="343"/>
      <c r="O36" s="343"/>
      <c r="P36" s="343"/>
      <c r="Q36" s="343"/>
      <c r="R36" s="343"/>
      <c r="S36" s="343"/>
      <c r="T36" s="42"/>
      <c r="U36" s="342">
        <f t="shared" ref="U36:U43" si="4">IF(W36="","",U35+1)</f>
        <v>4</v>
      </c>
      <c r="V36" s="342"/>
      <c r="W36" s="343" t="str">
        <f>IF('各会計、関係団体の財政状況及び健全化判断比率'!B30="","",'各会計、関係団体の財政状況及び健全化判断比率'!B30)</f>
        <v>平内町後期高齢者医療特別会計</v>
      </c>
      <c r="X36" s="343"/>
      <c r="Y36" s="343"/>
      <c r="Z36" s="343"/>
      <c r="AA36" s="343"/>
      <c r="AB36" s="343"/>
      <c r="AC36" s="343"/>
      <c r="AD36" s="343"/>
      <c r="AE36" s="343"/>
      <c r="AF36" s="343"/>
      <c r="AG36" s="343"/>
      <c r="AH36" s="343"/>
      <c r="AI36" s="343"/>
      <c r="AJ36" s="343"/>
      <c r="AK36" s="343"/>
      <c r="AL36" s="42"/>
      <c r="AM36" s="342" t="str">
        <f t="shared" si="0"/>
        <v/>
      </c>
      <c r="AN36" s="342"/>
      <c r="AO36" s="343"/>
      <c r="AP36" s="343"/>
      <c r="AQ36" s="343"/>
      <c r="AR36" s="343"/>
      <c r="AS36" s="343"/>
      <c r="AT36" s="343"/>
      <c r="AU36" s="343"/>
      <c r="AV36" s="343"/>
      <c r="AW36" s="343"/>
      <c r="AX36" s="343"/>
      <c r="AY36" s="343"/>
      <c r="AZ36" s="343"/>
      <c r="BA36" s="343"/>
      <c r="BB36" s="343"/>
      <c r="BC36" s="343"/>
      <c r="BD36" s="42"/>
      <c r="BE36" s="342">
        <f t="shared" si="1"/>
        <v>9</v>
      </c>
      <c r="BF36" s="342"/>
      <c r="BG36" s="343" t="str">
        <f>IF('各会計、関係団体の財政状況及び健全化判断比率'!B35="","",'各会計、関係団体の財政状況及び健全化判断比率'!B35)</f>
        <v>平内町漁業集落環境整備事業特別会計</v>
      </c>
      <c r="BH36" s="343"/>
      <c r="BI36" s="343"/>
      <c r="BJ36" s="343"/>
      <c r="BK36" s="343"/>
      <c r="BL36" s="343"/>
      <c r="BM36" s="343"/>
      <c r="BN36" s="343"/>
      <c r="BO36" s="343"/>
      <c r="BP36" s="343"/>
      <c r="BQ36" s="343"/>
      <c r="BR36" s="343"/>
      <c r="BS36" s="343"/>
      <c r="BT36" s="343"/>
      <c r="BU36" s="343"/>
      <c r="BV36" s="42"/>
      <c r="BW36" s="342">
        <f t="shared" si="2"/>
        <v>13</v>
      </c>
      <c r="BX36" s="342"/>
      <c r="BY36" s="343" t="str">
        <f>IF('各会計、関係団体の財政状況及び健全化判断比率'!B70="","",'各会計、関係団体の財政状況及び健全化判断比率'!B70)</f>
        <v>青森県後期高齢者医療広域連合（一般会計）</v>
      </c>
      <c r="BZ36" s="343"/>
      <c r="CA36" s="343"/>
      <c r="CB36" s="343"/>
      <c r="CC36" s="343"/>
      <c r="CD36" s="343"/>
      <c r="CE36" s="343"/>
      <c r="CF36" s="343"/>
      <c r="CG36" s="343"/>
      <c r="CH36" s="343"/>
      <c r="CI36" s="343"/>
      <c r="CJ36" s="343"/>
      <c r="CK36" s="343"/>
      <c r="CL36" s="343"/>
      <c r="CM36" s="343"/>
      <c r="CN36" s="42"/>
      <c r="CO36" s="342" t="str">
        <f t="shared" si="3"/>
        <v/>
      </c>
      <c r="CP36" s="342"/>
      <c r="CQ36" s="343" t="str">
        <f>IF('各会計、関係団体の財政状況及び健全化判断比率'!BS9="","",'各会計、関係団体の財政状況及び健全化判断比率'!BS9)</f>
        <v/>
      </c>
      <c r="CR36" s="343"/>
      <c r="CS36" s="343"/>
      <c r="CT36" s="343"/>
      <c r="CU36" s="343"/>
      <c r="CV36" s="343"/>
      <c r="CW36" s="343"/>
      <c r="CX36" s="343"/>
      <c r="CY36" s="343"/>
      <c r="CZ36" s="343"/>
      <c r="DA36" s="343"/>
      <c r="DB36" s="343"/>
      <c r="DC36" s="343"/>
      <c r="DD36" s="343"/>
      <c r="DE36" s="343"/>
      <c r="DG36" s="341" t="str">
        <f>IF('各会計、関係団体の財政状況及び健全化判断比率'!BR9="","",'各会計、関係団体の財政状況及び健全化判断比率'!BR9)</f>
        <v/>
      </c>
      <c r="DH36" s="341"/>
      <c r="DI36" s="69"/>
    </row>
    <row r="37" spans="1:113" ht="32.25" customHeight="1">
      <c r="A37" s="42"/>
      <c r="B37" s="66"/>
      <c r="C37" s="342" t="str">
        <f>IF(E37="","",C36+1)</f>
        <v/>
      </c>
      <c r="D37" s="342"/>
      <c r="E37" s="343" t="str">
        <f>IF('各会計、関係団体の財政状況及び健全化判断比率'!B10="","",'各会計、関係団体の財政状況及び健全化判断比率'!B10)</f>
        <v/>
      </c>
      <c r="F37" s="343"/>
      <c r="G37" s="343"/>
      <c r="H37" s="343"/>
      <c r="I37" s="343"/>
      <c r="J37" s="343"/>
      <c r="K37" s="343"/>
      <c r="L37" s="343"/>
      <c r="M37" s="343"/>
      <c r="N37" s="343"/>
      <c r="O37" s="343"/>
      <c r="P37" s="343"/>
      <c r="Q37" s="343"/>
      <c r="R37" s="343"/>
      <c r="S37" s="343"/>
      <c r="T37" s="42"/>
      <c r="U37" s="342" t="str">
        <f t="shared" si="4"/>
        <v/>
      </c>
      <c r="V37" s="342"/>
      <c r="W37" s="343"/>
      <c r="X37" s="343"/>
      <c r="Y37" s="343"/>
      <c r="Z37" s="343"/>
      <c r="AA37" s="343"/>
      <c r="AB37" s="343"/>
      <c r="AC37" s="343"/>
      <c r="AD37" s="343"/>
      <c r="AE37" s="343"/>
      <c r="AF37" s="343"/>
      <c r="AG37" s="343"/>
      <c r="AH37" s="343"/>
      <c r="AI37" s="343"/>
      <c r="AJ37" s="343"/>
      <c r="AK37" s="343"/>
      <c r="AL37" s="42"/>
      <c r="AM37" s="342" t="str">
        <f t="shared" si="0"/>
        <v/>
      </c>
      <c r="AN37" s="342"/>
      <c r="AO37" s="343"/>
      <c r="AP37" s="343"/>
      <c r="AQ37" s="343"/>
      <c r="AR37" s="343"/>
      <c r="AS37" s="343"/>
      <c r="AT37" s="343"/>
      <c r="AU37" s="343"/>
      <c r="AV37" s="343"/>
      <c r="AW37" s="343"/>
      <c r="AX37" s="343"/>
      <c r="AY37" s="343"/>
      <c r="AZ37" s="343"/>
      <c r="BA37" s="343"/>
      <c r="BB37" s="343"/>
      <c r="BC37" s="343"/>
      <c r="BD37" s="42"/>
      <c r="BE37" s="342">
        <f t="shared" si="1"/>
        <v>10</v>
      </c>
      <c r="BF37" s="342"/>
      <c r="BG37" s="343" t="str">
        <f>IF('各会計、関係団体の財政状況及び健全化判断比率'!B36="","",'各会計、関係団体の財政状況及び健全化判断比率'!B36)</f>
        <v>平内町特殊索道事業特別会計</v>
      </c>
      <c r="BH37" s="343"/>
      <c r="BI37" s="343"/>
      <c r="BJ37" s="343"/>
      <c r="BK37" s="343"/>
      <c r="BL37" s="343"/>
      <c r="BM37" s="343"/>
      <c r="BN37" s="343"/>
      <c r="BO37" s="343"/>
      <c r="BP37" s="343"/>
      <c r="BQ37" s="343"/>
      <c r="BR37" s="343"/>
      <c r="BS37" s="343"/>
      <c r="BT37" s="343"/>
      <c r="BU37" s="343"/>
      <c r="BV37" s="42"/>
      <c r="BW37" s="342">
        <f t="shared" si="2"/>
        <v>14</v>
      </c>
      <c r="BX37" s="342"/>
      <c r="BY37" s="343" t="str">
        <f>IF('各会計、関係団体の財政状況及び健全化判断比率'!B71="","",'各会計、関係団体の財政状況及び健全化判断比率'!B71)</f>
        <v>青森県後期高齢者医療広域連合（後期高齢者医療特別会計）</v>
      </c>
      <c r="BZ37" s="343"/>
      <c r="CA37" s="343"/>
      <c r="CB37" s="343"/>
      <c r="CC37" s="343"/>
      <c r="CD37" s="343"/>
      <c r="CE37" s="343"/>
      <c r="CF37" s="343"/>
      <c r="CG37" s="343"/>
      <c r="CH37" s="343"/>
      <c r="CI37" s="343"/>
      <c r="CJ37" s="343"/>
      <c r="CK37" s="343"/>
      <c r="CL37" s="343"/>
      <c r="CM37" s="343"/>
      <c r="CN37" s="42"/>
      <c r="CO37" s="342" t="str">
        <f t="shared" si="3"/>
        <v/>
      </c>
      <c r="CP37" s="342"/>
      <c r="CQ37" s="343" t="str">
        <f>IF('各会計、関係団体の財政状況及び健全化判断比率'!BS10="","",'各会計、関係団体の財政状況及び健全化判断比率'!BS10)</f>
        <v/>
      </c>
      <c r="CR37" s="343"/>
      <c r="CS37" s="343"/>
      <c r="CT37" s="343"/>
      <c r="CU37" s="343"/>
      <c r="CV37" s="343"/>
      <c r="CW37" s="343"/>
      <c r="CX37" s="343"/>
      <c r="CY37" s="343"/>
      <c r="CZ37" s="343"/>
      <c r="DA37" s="343"/>
      <c r="DB37" s="343"/>
      <c r="DC37" s="343"/>
      <c r="DD37" s="343"/>
      <c r="DE37" s="343"/>
      <c r="DG37" s="341" t="str">
        <f>IF('各会計、関係団体の財政状況及び健全化判断比率'!BR10="","",'各会計、関係団体の財政状況及び健全化判断比率'!BR10)</f>
        <v/>
      </c>
      <c r="DH37" s="341"/>
      <c r="DI37" s="69"/>
    </row>
    <row r="38" spans="1:113" ht="32.25" customHeight="1">
      <c r="A38" s="42"/>
      <c r="B38" s="66"/>
      <c r="C38" s="342" t="str">
        <f t="shared" ref="C38:C43" si="5">IF(E38="","",C37+1)</f>
        <v/>
      </c>
      <c r="D38" s="342"/>
      <c r="E38" s="343" t="str">
        <f>IF('各会計、関係団体の財政状況及び健全化判断比率'!B11="","",'各会計、関係団体の財政状況及び健全化判断比率'!B11)</f>
        <v/>
      </c>
      <c r="F38" s="343"/>
      <c r="G38" s="343"/>
      <c r="H38" s="343"/>
      <c r="I38" s="343"/>
      <c r="J38" s="343"/>
      <c r="K38" s="343"/>
      <c r="L38" s="343"/>
      <c r="M38" s="343"/>
      <c r="N38" s="343"/>
      <c r="O38" s="343"/>
      <c r="P38" s="343"/>
      <c r="Q38" s="343"/>
      <c r="R38" s="343"/>
      <c r="S38" s="343"/>
      <c r="T38" s="42"/>
      <c r="U38" s="342" t="str">
        <f t="shared" si="4"/>
        <v/>
      </c>
      <c r="V38" s="342"/>
      <c r="W38" s="343"/>
      <c r="X38" s="343"/>
      <c r="Y38" s="343"/>
      <c r="Z38" s="343"/>
      <c r="AA38" s="343"/>
      <c r="AB38" s="343"/>
      <c r="AC38" s="343"/>
      <c r="AD38" s="343"/>
      <c r="AE38" s="343"/>
      <c r="AF38" s="343"/>
      <c r="AG38" s="343"/>
      <c r="AH38" s="343"/>
      <c r="AI38" s="343"/>
      <c r="AJ38" s="343"/>
      <c r="AK38" s="343"/>
      <c r="AL38" s="42"/>
      <c r="AM38" s="342" t="str">
        <f t="shared" si="0"/>
        <v/>
      </c>
      <c r="AN38" s="342"/>
      <c r="AO38" s="343"/>
      <c r="AP38" s="343"/>
      <c r="AQ38" s="343"/>
      <c r="AR38" s="343"/>
      <c r="AS38" s="343"/>
      <c r="AT38" s="343"/>
      <c r="AU38" s="343"/>
      <c r="AV38" s="343"/>
      <c r="AW38" s="343"/>
      <c r="AX38" s="343"/>
      <c r="AY38" s="343"/>
      <c r="AZ38" s="343"/>
      <c r="BA38" s="343"/>
      <c r="BB38" s="343"/>
      <c r="BC38" s="343"/>
      <c r="BD38" s="42"/>
      <c r="BE38" s="342" t="str">
        <f t="shared" si="1"/>
        <v/>
      </c>
      <c r="BF38" s="342"/>
      <c r="BG38" s="343"/>
      <c r="BH38" s="343"/>
      <c r="BI38" s="343"/>
      <c r="BJ38" s="343"/>
      <c r="BK38" s="343"/>
      <c r="BL38" s="343"/>
      <c r="BM38" s="343"/>
      <c r="BN38" s="343"/>
      <c r="BO38" s="343"/>
      <c r="BP38" s="343"/>
      <c r="BQ38" s="343"/>
      <c r="BR38" s="343"/>
      <c r="BS38" s="343"/>
      <c r="BT38" s="343"/>
      <c r="BU38" s="343"/>
      <c r="BV38" s="42"/>
      <c r="BW38" s="342">
        <f t="shared" si="2"/>
        <v>15</v>
      </c>
      <c r="BX38" s="342"/>
      <c r="BY38" s="343" t="str">
        <f>IF('各会計、関係団体の財政状況及び健全化判断比率'!B72="","",'各会計、関係団体の財政状況及び健全化判断比率'!B72)</f>
        <v>青森県交通災害共済組合</v>
      </c>
      <c r="BZ38" s="343"/>
      <c r="CA38" s="343"/>
      <c r="CB38" s="343"/>
      <c r="CC38" s="343"/>
      <c r="CD38" s="343"/>
      <c r="CE38" s="343"/>
      <c r="CF38" s="343"/>
      <c r="CG38" s="343"/>
      <c r="CH38" s="343"/>
      <c r="CI38" s="343"/>
      <c r="CJ38" s="343"/>
      <c r="CK38" s="343"/>
      <c r="CL38" s="343"/>
      <c r="CM38" s="343"/>
      <c r="CN38" s="42"/>
      <c r="CO38" s="342" t="str">
        <f t="shared" si="3"/>
        <v/>
      </c>
      <c r="CP38" s="342"/>
      <c r="CQ38" s="343" t="str">
        <f>IF('各会計、関係団体の財政状況及び健全化判断比率'!BS11="","",'各会計、関係団体の財政状況及び健全化判断比率'!BS11)</f>
        <v/>
      </c>
      <c r="CR38" s="343"/>
      <c r="CS38" s="343"/>
      <c r="CT38" s="343"/>
      <c r="CU38" s="343"/>
      <c r="CV38" s="343"/>
      <c r="CW38" s="343"/>
      <c r="CX38" s="343"/>
      <c r="CY38" s="343"/>
      <c r="CZ38" s="343"/>
      <c r="DA38" s="343"/>
      <c r="DB38" s="343"/>
      <c r="DC38" s="343"/>
      <c r="DD38" s="343"/>
      <c r="DE38" s="343"/>
      <c r="DG38" s="341" t="str">
        <f>IF('各会計、関係団体の財政状況及び健全化判断比率'!BR11="","",'各会計、関係団体の財政状況及び健全化判断比率'!BR11)</f>
        <v/>
      </c>
      <c r="DH38" s="341"/>
      <c r="DI38" s="69"/>
    </row>
    <row r="39" spans="1:113" ht="32.25" customHeight="1">
      <c r="A39" s="42"/>
      <c r="B39" s="66"/>
      <c r="C39" s="342" t="str">
        <f t="shared" si="5"/>
        <v/>
      </c>
      <c r="D39" s="342"/>
      <c r="E39" s="343" t="str">
        <f>IF('各会計、関係団体の財政状況及び健全化判断比率'!B12="","",'各会計、関係団体の財政状況及び健全化判断比率'!B12)</f>
        <v/>
      </c>
      <c r="F39" s="343"/>
      <c r="G39" s="343"/>
      <c r="H39" s="343"/>
      <c r="I39" s="343"/>
      <c r="J39" s="343"/>
      <c r="K39" s="343"/>
      <c r="L39" s="343"/>
      <c r="M39" s="343"/>
      <c r="N39" s="343"/>
      <c r="O39" s="343"/>
      <c r="P39" s="343"/>
      <c r="Q39" s="343"/>
      <c r="R39" s="343"/>
      <c r="S39" s="343"/>
      <c r="T39" s="42"/>
      <c r="U39" s="342" t="str">
        <f t="shared" si="4"/>
        <v/>
      </c>
      <c r="V39" s="342"/>
      <c r="W39" s="343"/>
      <c r="X39" s="343"/>
      <c r="Y39" s="343"/>
      <c r="Z39" s="343"/>
      <c r="AA39" s="343"/>
      <c r="AB39" s="343"/>
      <c r="AC39" s="343"/>
      <c r="AD39" s="343"/>
      <c r="AE39" s="343"/>
      <c r="AF39" s="343"/>
      <c r="AG39" s="343"/>
      <c r="AH39" s="343"/>
      <c r="AI39" s="343"/>
      <c r="AJ39" s="343"/>
      <c r="AK39" s="343"/>
      <c r="AL39" s="42"/>
      <c r="AM39" s="342" t="str">
        <f t="shared" si="0"/>
        <v/>
      </c>
      <c r="AN39" s="342"/>
      <c r="AO39" s="343"/>
      <c r="AP39" s="343"/>
      <c r="AQ39" s="343"/>
      <c r="AR39" s="343"/>
      <c r="AS39" s="343"/>
      <c r="AT39" s="343"/>
      <c r="AU39" s="343"/>
      <c r="AV39" s="343"/>
      <c r="AW39" s="343"/>
      <c r="AX39" s="343"/>
      <c r="AY39" s="343"/>
      <c r="AZ39" s="343"/>
      <c r="BA39" s="343"/>
      <c r="BB39" s="343"/>
      <c r="BC39" s="343"/>
      <c r="BD39" s="42"/>
      <c r="BE39" s="342" t="str">
        <f t="shared" si="1"/>
        <v/>
      </c>
      <c r="BF39" s="342"/>
      <c r="BG39" s="343"/>
      <c r="BH39" s="343"/>
      <c r="BI39" s="343"/>
      <c r="BJ39" s="343"/>
      <c r="BK39" s="343"/>
      <c r="BL39" s="343"/>
      <c r="BM39" s="343"/>
      <c r="BN39" s="343"/>
      <c r="BO39" s="343"/>
      <c r="BP39" s="343"/>
      <c r="BQ39" s="343"/>
      <c r="BR39" s="343"/>
      <c r="BS39" s="343"/>
      <c r="BT39" s="343"/>
      <c r="BU39" s="343"/>
      <c r="BV39" s="42"/>
      <c r="BW39" s="342">
        <f t="shared" si="2"/>
        <v>16</v>
      </c>
      <c r="BX39" s="342"/>
      <c r="BY39" s="343" t="str">
        <f>IF('各会計、関係団体の財政状況及び健全化判断比率'!B73="","",'各会計、関係団体の財政状況及び健全化判断比率'!B73)</f>
        <v>青森県市町村総合事務組合</v>
      </c>
      <c r="BZ39" s="343"/>
      <c r="CA39" s="343"/>
      <c r="CB39" s="343"/>
      <c r="CC39" s="343"/>
      <c r="CD39" s="343"/>
      <c r="CE39" s="343"/>
      <c r="CF39" s="343"/>
      <c r="CG39" s="343"/>
      <c r="CH39" s="343"/>
      <c r="CI39" s="343"/>
      <c r="CJ39" s="343"/>
      <c r="CK39" s="343"/>
      <c r="CL39" s="343"/>
      <c r="CM39" s="343"/>
      <c r="CN39" s="42"/>
      <c r="CO39" s="342" t="str">
        <f t="shared" si="3"/>
        <v/>
      </c>
      <c r="CP39" s="342"/>
      <c r="CQ39" s="343" t="str">
        <f>IF('各会計、関係団体の財政状況及び健全化判断比率'!BS12="","",'各会計、関係団体の財政状況及び健全化判断比率'!BS12)</f>
        <v/>
      </c>
      <c r="CR39" s="343"/>
      <c r="CS39" s="343"/>
      <c r="CT39" s="343"/>
      <c r="CU39" s="343"/>
      <c r="CV39" s="343"/>
      <c r="CW39" s="343"/>
      <c r="CX39" s="343"/>
      <c r="CY39" s="343"/>
      <c r="CZ39" s="343"/>
      <c r="DA39" s="343"/>
      <c r="DB39" s="343"/>
      <c r="DC39" s="343"/>
      <c r="DD39" s="343"/>
      <c r="DE39" s="343"/>
      <c r="DG39" s="341" t="str">
        <f>IF('各会計、関係団体の財政状況及び健全化判断比率'!BR12="","",'各会計、関係団体の財政状況及び健全化判断比率'!BR12)</f>
        <v/>
      </c>
      <c r="DH39" s="341"/>
      <c r="DI39" s="69"/>
    </row>
    <row r="40" spans="1:113" ht="32.25" customHeight="1">
      <c r="A40" s="42"/>
      <c r="B40" s="66"/>
      <c r="C40" s="342" t="str">
        <f t="shared" si="5"/>
        <v/>
      </c>
      <c r="D40" s="342"/>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42"/>
      <c r="U40" s="342" t="str">
        <f t="shared" si="4"/>
        <v/>
      </c>
      <c r="V40" s="342"/>
      <c r="W40" s="343"/>
      <c r="X40" s="343"/>
      <c r="Y40" s="343"/>
      <c r="Z40" s="343"/>
      <c r="AA40" s="343"/>
      <c r="AB40" s="343"/>
      <c r="AC40" s="343"/>
      <c r="AD40" s="343"/>
      <c r="AE40" s="343"/>
      <c r="AF40" s="343"/>
      <c r="AG40" s="343"/>
      <c r="AH40" s="343"/>
      <c r="AI40" s="343"/>
      <c r="AJ40" s="343"/>
      <c r="AK40" s="343"/>
      <c r="AL40" s="42"/>
      <c r="AM40" s="342" t="str">
        <f t="shared" si="0"/>
        <v/>
      </c>
      <c r="AN40" s="342"/>
      <c r="AO40" s="343"/>
      <c r="AP40" s="343"/>
      <c r="AQ40" s="343"/>
      <c r="AR40" s="343"/>
      <c r="AS40" s="343"/>
      <c r="AT40" s="343"/>
      <c r="AU40" s="343"/>
      <c r="AV40" s="343"/>
      <c r="AW40" s="343"/>
      <c r="AX40" s="343"/>
      <c r="AY40" s="343"/>
      <c r="AZ40" s="343"/>
      <c r="BA40" s="343"/>
      <c r="BB40" s="343"/>
      <c r="BC40" s="343"/>
      <c r="BD40" s="42"/>
      <c r="BE40" s="342" t="str">
        <f t="shared" si="1"/>
        <v/>
      </c>
      <c r="BF40" s="342"/>
      <c r="BG40" s="343"/>
      <c r="BH40" s="343"/>
      <c r="BI40" s="343"/>
      <c r="BJ40" s="343"/>
      <c r="BK40" s="343"/>
      <c r="BL40" s="343"/>
      <c r="BM40" s="343"/>
      <c r="BN40" s="343"/>
      <c r="BO40" s="343"/>
      <c r="BP40" s="343"/>
      <c r="BQ40" s="343"/>
      <c r="BR40" s="343"/>
      <c r="BS40" s="343"/>
      <c r="BT40" s="343"/>
      <c r="BU40" s="343"/>
      <c r="BV40" s="42"/>
      <c r="BW40" s="342" t="str">
        <f t="shared" si="2"/>
        <v/>
      </c>
      <c r="BX40" s="342"/>
      <c r="BY40" s="343" t="str">
        <f>IF('各会計、関係団体の財政状況及び健全化判断比率'!B74="","",'各会計、関係団体の財政状況及び健全化判断比率'!B74)</f>
        <v/>
      </c>
      <c r="BZ40" s="343"/>
      <c r="CA40" s="343"/>
      <c r="CB40" s="343"/>
      <c r="CC40" s="343"/>
      <c r="CD40" s="343"/>
      <c r="CE40" s="343"/>
      <c r="CF40" s="343"/>
      <c r="CG40" s="343"/>
      <c r="CH40" s="343"/>
      <c r="CI40" s="343"/>
      <c r="CJ40" s="343"/>
      <c r="CK40" s="343"/>
      <c r="CL40" s="343"/>
      <c r="CM40" s="343"/>
      <c r="CN40" s="42"/>
      <c r="CO40" s="342" t="str">
        <f t="shared" si="3"/>
        <v/>
      </c>
      <c r="CP40" s="342"/>
      <c r="CQ40" s="343" t="str">
        <f>IF('各会計、関係団体の財政状況及び健全化判断比率'!BS13="","",'各会計、関係団体の財政状況及び健全化判断比率'!BS13)</f>
        <v/>
      </c>
      <c r="CR40" s="343"/>
      <c r="CS40" s="343"/>
      <c r="CT40" s="343"/>
      <c r="CU40" s="343"/>
      <c r="CV40" s="343"/>
      <c r="CW40" s="343"/>
      <c r="CX40" s="343"/>
      <c r="CY40" s="343"/>
      <c r="CZ40" s="343"/>
      <c r="DA40" s="343"/>
      <c r="DB40" s="343"/>
      <c r="DC40" s="343"/>
      <c r="DD40" s="343"/>
      <c r="DE40" s="343"/>
      <c r="DG40" s="341" t="str">
        <f>IF('各会計、関係団体の財政状況及び健全化判断比率'!BR13="","",'各会計、関係団体の財政状況及び健全化判断比率'!BR13)</f>
        <v/>
      </c>
      <c r="DH40" s="341"/>
      <c r="DI40" s="69"/>
    </row>
    <row r="41" spans="1:113" ht="32.25" customHeight="1">
      <c r="A41" s="42"/>
      <c r="B41" s="66"/>
      <c r="C41" s="342" t="str">
        <f t="shared" si="5"/>
        <v/>
      </c>
      <c r="D41" s="342"/>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42"/>
      <c r="U41" s="342" t="str">
        <f t="shared" si="4"/>
        <v/>
      </c>
      <c r="V41" s="342"/>
      <c r="W41" s="343"/>
      <c r="X41" s="343"/>
      <c r="Y41" s="343"/>
      <c r="Z41" s="343"/>
      <c r="AA41" s="343"/>
      <c r="AB41" s="343"/>
      <c r="AC41" s="343"/>
      <c r="AD41" s="343"/>
      <c r="AE41" s="343"/>
      <c r="AF41" s="343"/>
      <c r="AG41" s="343"/>
      <c r="AH41" s="343"/>
      <c r="AI41" s="343"/>
      <c r="AJ41" s="343"/>
      <c r="AK41" s="343"/>
      <c r="AL41" s="42"/>
      <c r="AM41" s="342" t="str">
        <f t="shared" si="0"/>
        <v/>
      </c>
      <c r="AN41" s="342"/>
      <c r="AO41" s="343"/>
      <c r="AP41" s="343"/>
      <c r="AQ41" s="343"/>
      <c r="AR41" s="343"/>
      <c r="AS41" s="343"/>
      <c r="AT41" s="343"/>
      <c r="AU41" s="343"/>
      <c r="AV41" s="343"/>
      <c r="AW41" s="343"/>
      <c r="AX41" s="343"/>
      <c r="AY41" s="343"/>
      <c r="AZ41" s="343"/>
      <c r="BA41" s="343"/>
      <c r="BB41" s="343"/>
      <c r="BC41" s="343"/>
      <c r="BD41" s="42"/>
      <c r="BE41" s="342" t="str">
        <f t="shared" si="1"/>
        <v/>
      </c>
      <c r="BF41" s="342"/>
      <c r="BG41" s="343"/>
      <c r="BH41" s="343"/>
      <c r="BI41" s="343"/>
      <c r="BJ41" s="343"/>
      <c r="BK41" s="343"/>
      <c r="BL41" s="343"/>
      <c r="BM41" s="343"/>
      <c r="BN41" s="343"/>
      <c r="BO41" s="343"/>
      <c r="BP41" s="343"/>
      <c r="BQ41" s="343"/>
      <c r="BR41" s="343"/>
      <c r="BS41" s="343"/>
      <c r="BT41" s="343"/>
      <c r="BU41" s="343"/>
      <c r="BV41" s="42"/>
      <c r="BW41" s="342" t="str">
        <f t="shared" si="2"/>
        <v/>
      </c>
      <c r="BX41" s="342"/>
      <c r="BY41" s="343" t="str">
        <f>IF('各会計、関係団体の財政状況及び健全化判断比率'!B75="","",'各会計、関係団体の財政状況及び健全化判断比率'!B75)</f>
        <v/>
      </c>
      <c r="BZ41" s="343"/>
      <c r="CA41" s="343"/>
      <c r="CB41" s="343"/>
      <c r="CC41" s="343"/>
      <c r="CD41" s="343"/>
      <c r="CE41" s="343"/>
      <c r="CF41" s="343"/>
      <c r="CG41" s="343"/>
      <c r="CH41" s="343"/>
      <c r="CI41" s="343"/>
      <c r="CJ41" s="343"/>
      <c r="CK41" s="343"/>
      <c r="CL41" s="343"/>
      <c r="CM41" s="343"/>
      <c r="CN41" s="42"/>
      <c r="CO41" s="342" t="str">
        <f t="shared" si="3"/>
        <v/>
      </c>
      <c r="CP41" s="342"/>
      <c r="CQ41" s="343" t="str">
        <f>IF('各会計、関係団体の財政状況及び健全化判断比率'!BS14="","",'各会計、関係団体の財政状況及び健全化判断比率'!BS14)</f>
        <v/>
      </c>
      <c r="CR41" s="343"/>
      <c r="CS41" s="343"/>
      <c r="CT41" s="343"/>
      <c r="CU41" s="343"/>
      <c r="CV41" s="343"/>
      <c r="CW41" s="343"/>
      <c r="CX41" s="343"/>
      <c r="CY41" s="343"/>
      <c r="CZ41" s="343"/>
      <c r="DA41" s="343"/>
      <c r="DB41" s="343"/>
      <c r="DC41" s="343"/>
      <c r="DD41" s="343"/>
      <c r="DE41" s="343"/>
      <c r="DG41" s="341" t="str">
        <f>IF('各会計、関係団体の財政状況及び健全化判断比率'!BR14="","",'各会計、関係団体の財政状況及び健全化判断比率'!BR14)</f>
        <v/>
      </c>
      <c r="DH41" s="341"/>
      <c r="DI41" s="69"/>
    </row>
    <row r="42" spans="1:113" ht="32.25" customHeight="1">
      <c r="B42" s="66"/>
      <c r="C42" s="342" t="str">
        <f t="shared" si="5"/>
        <v/>
      </c>
      <c r="D42" s="342"/>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42"/>
      <c r="U42" s="342" t="str">
        <f t="shared" si="4"/>
        <v/>
      </c>
      <c r="V42" s="342"/>
      <c r="W42" s="343"/>
      <c r="X42" s="343"/>
      <c r="Y42" s="343"/>
      <c r="Z42" s="343"/>
      <c r="AA42" s="343"/>
      <c r="AB42" s="343"/>
      <c r="AC42" s="343"/>
      <c r="AD42" s="343"/>
      <c r="AE42" s="343"/>
      <c r="AF42" s="343"/>
      <c r="AG42" s="343"/>
      <c r="AH42" s="343"/>
      <c r="AI42" s="343"/>
      <c r="AJ42" s="343"/>
      <c r="AK42" s="343"/>
      <c r="AL42" s="42"/>
      <c r="AM42" s="342" t="str">
        <f t="shared" si="0"/>
        <v/>
      </c>
      <c r="AN42" s="342"/>
      <c r="AO42" s="343"/>
      <c r="AP42" s="343"/>
      <c r="AQ42" s="343"/>
      <c r="AR42" s="343"/>
      <c r="AS42" s="343"/>
      <c r="AT42" s="343"/>
      <c r="AU42" s="343"/>
      <c r="AV42" s="343"/>
      <c r="AW42" s="343"/>
      <c r="AX42" s="343"/>
      <c r="AY42" s="343"/>
      <c r="AZ42" s="343"/>
      <c r="BA42" s="343"/>
      <c r="BB42" s="343"/>
      <c r="BC42" s="343"/>
      <c r="BD42" s="42"/>
      <c r="BE42" s="342" t="str">
        <f t="shared" si="1"/>
        <v/>
      </c>
      <c r="BF42" s="342"/>
      <c r="BG42" s="343"/>
      <c r="BH42" s="343"/>
      <c r="BI42" s="343"/>
      <c r="BJ42" s="343"/>
      <c r="BK42" s="343"/>
      <c r="BL42" s="343"/>
      <c r="BM42" s="343"/>
      <c r="BN42" s="343"/>
      <c r="BO42" s="343"/>
      <c r="BP42" s="343"/>
      <c r="BQ42" s="343"/>
      <c r="BR42" s="343"/>
      <c r="BS42" s="343"/>
      <c r="BT42" s="343"/>
      <c r="BU42" s="343"/>
      <c r="BV42" s="42"/>
      <c r="BW42" s="342" t="str">
        <f t="shared" si="2"/>
        <v/>
      </c>
      <c r="BX42" s="342"/>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42"/>
      <c r="CO42" s="342" t="str">
        <f t="shared" si="3"/>
        <v/>
      </c>
      <c r="CP42" s="342"/>
      <c r="CQ42" s="343" t="str">
        <f>IF('各会計、関係団体の財政状況及び健全化判断比率'!BS15="","",'各会計、関係団体の財政状況及び健全化判断比率'!BS15)</f>
        <v/>
      </c>
      <c r="CR42" s="343"/>
      <c r="CS42" s="343"/>
      <c r="CT42" s="343"/>
      <c r="CU42" s="343"/>
      <c r="CV42" s="343"/>
      <c r="CW42" s="343"/>
      <c r="CX42" s="343"/>
      <c r="CY42" s="343"/>
      <c r="CZ42" s="343"/>
      <c r="DA42" s="343"/>
      <c r="DB42" s="343"/>
      <c r="DC42" s="343"/>
      <c r="DD42" s="343"/>
      <c r="DE42" s="343"/>
      <c r="DG42" s="341" t="str">
        <f>IF('各会計、関係団体の財政状況及び健全化判断比率'!BR15="","",'各会計、関係団体の財政状況及び健全化判断比率'!BR15)</f>
        <v/>
      </c>
      <c r="DH42" s="341"/>
      <c r="DI42" s="69"/>
    </row>
    <row r="43" spans="1:113" ht="32.25" customHeight="1">
      <c r="B43" s="66"/>
      <c r="C43" s="342" t="str">
        <f t="shared" si="5"/>
        <v/>
      </c>
      <c r="D43" s="342"/>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42"/>
      <c r="U43" s="342" t="str">
        <f t="shared" si="4"/>
        <v/>
      </c>
      <c r="V43" s="342"/>
      <c r="W43" s="343"/>
      <c r="X43" s="343"/>
      <c r="Y43" s="343"/>
      <c r="Z43" s="343"/>
      <c r="AA43" s="343"/>
      <c r="AB43" s="343"/>
      <c r="AC43" s="343"/>
      <c r="AD43" s="343"/>
      <c r="AE43" s="343"/>
      <c r="AF43" s="343"/>
      <c r="AG43" s="343"/>
      <c r="AH43" s="343"/>
      <c r="AI43" s="343"/>
      <c r="AJ43" s="343"/>
      <c r="AK43" s="343"/>
      <c r="AL43" s="42"/>
      <c r="AM43" s="342" t="str">
        <f t="shared" si="0"/>
        <v/>
      </c>
      <c r="AN43" s="342"/>
      <c r="AO43" s="343"/>
      <c r="AP43" s="343"/>
      <c r="AQ43" s="343"/>
      <c r="AR43" s="343"/>
      <c r="AS43" s="343"/>
      <c r="AT43" s="343"/>
      <c r="AU43" s="343"/>
      <c r="AV43" s="343"/>
      <c r="AW43" s="343"/>
      <c r="AX43" s="343"/>
      <c r="AY43" s="343"/>
      <c r="AZ43" s="343"/>
      <c r="BA43" s="343"/>
      <c r="BB43" s="343"/>
      <c r="BC43" s="343"/>
      <c r="BD43" s="42"/>
      <c r="BE43" s="342" t="str">
        <f t="shared" si="1"/>
        <v/>
      </c>
      <c r="BF43" s="342"/>
      <c r="BG43" s="343"/>
      <c r="BH43" s="343"/>
      <c r="BI43" s="343"/>
      <c r="BJ43" s="343"/>
      <c r="BK43" s="343"/>
      <c r="BL43" s="343"/>
      <c r="BM43" s="343"/>
      <c r="BN43" s="343"/>
      <c r="BO43" s="343"/>
      <c r="BP43" s="343"/>
      <c r="BQ43" s="343"/>
      <c r="BR43" s="343"/>
      <c r="BS43" s="343"/>
      <c r="BT43" s="343"/>
      <c r="BU43" s="343"/>
      <c r="BV43" s="42"/>
      <c r="BW43" s="342" t="str">
        <f t="shared" si="2"/>
        <v/>
      </c>
      <c r="BX43" s="342"/>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42"/>
      <c r="CO43" s="342" t="str">
        <f t="shared" si="3"/>
        <v/>
      </c>
      <c r="CP43" s="342"/>
      <c r="CQ43" s="343" t="str">
        <f>IF('各会計、関係団体の財政状況及び健全化判断比率'!BS16="","",'各会計、関係団体の財政状況及び健全化判断比率'!BS16)</f>
        <v/>
      </c>
      <c r="CR43" s="343"/>
      <c r="CS43" s="343"/>
      <c r="CT43" s="343"/>
      <c r="CU43" s="343"/>
      <c r="CV43" s="343"/>
      <c r="CW43" s="343"/>
      <c r="CX43" s="343"/>
      <c r="CY43" s="343"/>
      <c r="CZ43" s="343"/>
      <c r="DA43" s="343"/>
      <c r="DB43" s="343"/>
      <c r="DC43" s="343"/>
      <c r="DD43" s="343"/>
      <c r="DE43" s="343"/>
      <c r="DG43" s="341" t="str">
        <f>IF('各会計、関係団体の財政状況及び健全化判断比率'!BR16="","",'各会計、関係団体の財政状況及び健全化判断比率'!BR16)</f>
        <v/>
      </c>
      <c r="DH43" s="341"/>
      <c r="DI43" s="69"/>
    </row>
    <row r="44" spans="1:113" ht="13.5" customHeight="1" thickBot="1">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row r="46" spans="1:113">
      <c r="B46" s="41" t="s">
        <v>136</v>
      </c>
      <c r="E46" s="41" t="s">
        <v>137</v>
      </c>
    </row>
    <row r="47" spans="1:113">
      <c r="E47" s="41" t="s">
        <v>138</v>
      </c>
    </row>
    <row r="48" spans="1:113">
      <c r="E48" s="41" t="s">
        <v>139</v>
      </c>
    </row>
    <row r="49" spans="5:5">
      <c r="E49" s="73" t="s">
        <v>140</v>
      </c>
    </row>
    <row r="50" spans="5:5">
      <c r="E50" s="41" t="s">
        <v>141</v>
      </c>
    </row>
    <row r="51" spans="5:5">
      <c r="E51" s="41" t="s">
        <v>142</v>
      </c>
    </row>
    <row r="52" spans="5:5">
      <c r="E52" s="41" t="s">
        <v>143</v>
      </c>
    </row>
    <row r="53" spans="5:5"/>
    <row r="54" spans="5:5"/>
    <row r="55" spans="5:5"/>
    <row r="56" spans="5:5"/>
  </sheetData>
  <sheetProtection algorithmName="SHA-512" hashValue="W4OmqgaBguy1Wg3wNOlb3IaCdr1vXt1M7c/zluvv2WhAD+B6YgtKRXZUbv1dQKF6b3xbapVr12j/mUR2YdRUvA==" saltValue="e707AuNdEIRbK+6V67em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6E6C0-4C56-4FFB-83D5-474E499C1C14}">
  <sheetPr>
    <pageSetUpPr fitToPage="1"/>
  </sheetPr>
  <dimension ref="A1:P45"/>
  <sheetViews>
    <sheetView showGridLines="0" topLeftCell="A31" zoomScaleSheetLayoutView="100" workbookViewId="0"/>
  </sheetViews>
  <sheetFormatPr defaultColWidth="0" defaultRowHeight="12.95" customHeight="1" zeroHeight="1"/>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c r="A1" s="221"/>
      <c r="B1" s="221"/>
      <c r="C1" s="221"/>
      <c r="D1" s="221"/>
      <c r="E1" s="221"/>
      <c r="F1" s="221"/>
      <c r="G1" s="221"/>
      <c r="H1" s="221"/>
      <c r="I1" s="221"/>
      <c r="J1" s="221"/>
      <c r="K1" s="221"/>
      <c r="L1" s="221"/>
      <c r="M1" s="221"/>
      <c r="N1" s="221"/>
      <c r="O1" s="221"/>
      <c r="P1" s="221"/>
    </row>
    <row r="2" spans="1:16" ht="16.5" customHeight="1">
      <c r="A2" s="221"/>
      <c r="B2" s="221"/>
      <c r="C2" s="221"/>
      <c r="D2" s="221"/>
      <c r="E2" s="221"/>
      <c r="F2" s="221"/>
      <c r="G2" s="221"/>
      <c r="H2" s="221"/>
      <c r="I2" s="221"/>
      <c r="J2" s="221"/>
      <c r="K2" s="221"/>
      <c r="L2" s="221"/>
      <c r="M2" s="221"/>
      <c r="N2" s="221"/>
      <c r="O2" s="221"/>
      <c r="P2" s="221"/>
    </row>
    <row r="3" spans="1:16" ht="16.5" customHeight="1">
      <c r="A3" s="221"/>
      <c r="B3" s="221"/>
      <c r="C3" s="221"/>
      <c r="D3" s="221"/>
      <c r="E3" s="221"/>
      <c r="F3" s="221"/>
      <c r="G3" s="221"/>
      <c r="H3" s="221"/>
      <c r="I3" s="221"/>
      <c r="J3" s="221"/>
      <c r="K3" s="221"/>
      <c r="L3" s="221"/>
      <c r="M3" s="221"/>
      <c r="N3" s="221"/>
      <c r="O3" s="221"/>
      <c r="P3" s="221"/>
    </row>
    <row r="4" spans="1:16" ht="16.5" customHeight="1">
      <c r="A4" s="221"/>
      <c r="B4" s="221"/>
      <c r="C4" s="221"/>
      <c r="D4" s="221"/>
      <c r="E4" s="221"/>
      <c r="F4" s="221"/>
      <c r="G4" s="221"/>
      <c r="H4" s="221"/>
      <c r="I4" s="221"/>
      <c r="J4" s="221"/>
      <c r="K4" s="221"/>
      <c r="L4" s="221"/>
      <c r="M4" s="221"/>
      <c r="N4" s="221"/>
      <c r="O4" s="221"/>
      <c r="P4" s="221"/>
    </row>
    <row r="5" spans="1:16" ht="16.5" customHeight="1">
      <c r="A5" s="221"/>
      <c r="B5" s="221"/>
      <c r="C5" s="221"/>
      <c r="D5" s="221"/>
      <c r="E5" s="221"/>
      <c r="F5" s="221"/>
      <c r="G5" s="221"/>
      <c r="H5" s="221"/>
      <c r="I5" s="221"/>
      <c r="J5" s="221"/>
      <c r="K5" s="221"/>
      <c r="L5" s="221"/>
      <c r="M5" s="221"/>
      <c r="N5" s="221"/>
      <c r="O5" s="221"/>
      <c r="P5" s="221"/>
    </row>
    <row r="6" spans="1:16" ht="16.5" customHeight="1">
      <c r="A6" s="221"/>
      <c r="B6" s="221"/>
      <c r="C6" s="221"/>
      <c r="D6" s="221"/>
      <c r="E6" s="221"/>
      <c r="F6" s="221"/>
      <c r="G6" s="221"/>
      <c r="H6" s="221"/>
      <c r="I6" s="221"/>
      <c r="J6" s="221"/>
      <c r="K6" s="221"/>
      <c r="L6" s="221"/>
      <c r="M6" s="221"/>
      <c r="N6" s="221"/>
      <c r="O6" s="221"/>
      <c r="P6" s="221"/>
    </row>
    <row r="7" spans="1:16" ht="16.5" customHeight="1">
      <c r="A7" s="221"/>
      <c r="B7" s="221"/>
      <c r="C7" s="221"/>
      <c r="D7" s="221"/>
      <c r="E7" s="221"/>
      <c r="F7" s="221"/>
      <c r="G7" s="221"/>
      <c r="H7" s="221"/>
      <c r="I7" s="221"/>
      <c r="J7" s="221"/>
      <c r="K7" s="221"/>
      <c r="L7" s="221"/>
      <c r="M7" s="221"/>
      <c r="N7" s="221"/>
      <c r="O7" s="221"/>
      <c r="P7" s="221"/>
    </row>
    <row r="8" spans="1:16" ht="16.5" customHeight="1">
      <c r="A8" s="221"/>
      <c r="B8" s="221"/>
      <c r="C8" s="221"/>
      <c r="D8" s="221"/>
      <c r="E8" s="221"/>
      <c r="F8" s="221"/>
      <c r="G8" s="221"/>
      <c r="H8" s="221"/>
      <c r="I8" s="221"/>
      <c r="J8" s="221"/>
      <c r="K8" s="221"/>
      <c r="L8" s="221"/>
      <c r="M8" s="221"/>
      <c r="N8" s="221"/>
      <c r="O8" s="221"/>
      <c r="P8" s="221"/>
    </row>
    <row r="9" spans="1:16" ht="16.5" customHeight="1">
      <c r="A9" s="221"/>
      <c r="B9" s="221"/>
      <c r="C9" s="221"/>
      <c r="D9" s="221"/>
      <c r="E9" s="221"/>
      <c r="F9" s="221"/>
      <c r="G9" s="221"/>
      <c r="H9" s="221"/>
      <c r="I9" s="221"/>
      <c r="J9" s="221"/>
      <c r="K9" s="221"/>
      <c r="L9" s="221"/>
      <c r="M9" s="221"/>
      <c r="N9" s="221"/>
      <c r="O9" s="221"/>
      <c r="P9" s="221"/>
    </row>
    <row r="10" spans="1:16" ht="16.5" customHeight="1">
      <c r="A10" s="221"/>
      <c r="B10" s="221"/>
      <c r="C10" s="221"/>
      <c r="D10" s="221"/>
      <c r="E10" s="221"/>
      <c r="F10" s="221"/>
      <c r="G10" s="221"/>
      <c r="H10" s="221"/>
      <c r="I10" s="221"/>
      <c r="J10" s="221"/>
      <c r="K10" s="221"/>
      <c r="L10" s="221"/>
      <c r="M10" s="221"/>
      <c r="N10" s="221"/>
      <c r="O10" s="221"/>
      <c r="P10" s="221"/>
    </row>
    <row r="11" spans="1:16" ht="16.5" customHeight="1">
      <c r="A11" s="221"/>
      <c r="B11" s="221"/>
      <c r="C11" s="221"/>
      <c r="D11" s="221"/>
      <c r="E11" s="221"/>
      <c r="F11" s="221"/>
      <c r="G11" s="221"/>
      <c r="H11" s="221"/>
      <c r="I11" s="221"/>
      <c r="J11" s="221"/>
      <c r="K11" s="221"/>
      <c r="L11" s="221"/>
      <c r="M11" s="221"/>
      <c r="N11" s="221"/>
      <c r="O11" s="221"/>
      <c r="P11" s="221"/>
    </row>
    <row r="12" spans="1:16" ht="16.5" customHeight="1">
      <c r="A12" s="221"/>
      <c r="B12" s="221"/>
      <c r="C12" s="221"/>
      <c r="D12" s="221"/>
      <c r="E12" s="221"/>
      <c r="F12" s="221"/>
      <c r="G12" s="221"/>
      <c r="H12" s="221"/>
      <c r="I12" s="221"/>
      <c r="J12" s="221"/>
      <c r="K12" s="221"/>
      <c r="L12" s="221"/>
      <c r="M12" s="221"/>
      <c r="N12" s="221"/>
      <c r="O12" s="221"/>
      <c r="P12" s="221"/>
    </row>
    <row r="13" spans="1:16" ht="16.5" customHeight="1">
      <c r="A13" s="221"/>
      <c r="B13" s="221"/>
      <c r="C13" s="221"/>
      <c r="D13" s="221"/>
      <c r="E13" s="221"/>
      <c r="F13" s="221"/>
      <c r="G13" s="221"/>
      <c r="H13" s="221"/>
      <c r="I13" s="221"/>
      <c r="J13" s="221"/>
      <c r="K13" s="221"/>
      <c r="L13" s="221"/>
      <c r="M13" s="221"/>
      <c r="N13" s="221"/>
      <c r="O13" s="221"/>
      <c r="P13" s="221"/>
    </row>
    <row r="14" spans="1:16" ht="16.5" customHeight="1">
      <c r="A14" s="221"/>
      <c r="B14" s="221"/>
      <c r="C14" s="221"/>
      <c r="D14" s="221"/>
      <c r="E14" s="221"/>
      <c r="F14" s="221"/>
      <c r="G14" s="221"/>
      <c r="H14" s="221"/>
      <c r="I14" s="221"/>
      <c r="J14" s="221"/>
      <c r="K14" s="221"/>
      <c r="L14" s="221"/>
      <c r="M14" s="221"/>
      <c r="N14" s="221"/>
      <c r="O14" s="221"/>
      <c r="P14" s="221"/>
    </row>
    <row r="15" spans="1:16" ht="16.5" customHeight="1">
      <c r="A15" s="221"/>
      <c r="B15" s="221"/>
      <c r="C15" s="221"/>
      <c r="D15" s="221"/>
      <c r="E15" s="221"/>
      <c r="F15" s="221"/>
      <c r="G15" s="221"/>
      <c r="H15" s="221"/>
      <c r="I15" s="221"/>
      <c r="J15" s="221"/>
      <c r="K15" s="221"/>
      <c r="L15" s="221"/>
      <c r="M15" s="221"/>
      <c r="N15" s="221"/>
      <c r="O15" s="221"/>
      <c r="P15" s="221"/>
    </row>
    <row r="16" spans="1:16" ht="16.5" customHeight="1">
      <c r="A16" s="221"/>
      <c r="B16" s="221"/>
      <c r="C16" s="221"/>
      <c r="D16" s="221"/>
      <c r="E16" s="221"/>
      <c r="F16" s="221"/>
      <c r="G16" s="221"/>
      <c r="H16" s="221"/>
      <c r="I16" s="221"/>
      <c r="J16" s="221"/>
      <c r="K16" s="221"/>
      <c r="L16" s="221"/>
      <c r="M16" s="221"/>
      <c r="N16" s="221"/>
      <c r="O16" s="221"/>
      <c r="P16" s="221"/>
    </row>
    <row r="17" spans="1:16" ht="16.5" customHeight="1">
      <c r="A17" s="221"/>
      <c r="B17" s="221"/>
      <c r="C17" s="221"/>
      <c r="D17" s="221"/>
      <c r="E17" s="221"/>
      <c r="F17" s="221"/>
      <c r="G17" s="221"/>
      <c r="H17" s="221"/>
      <c r="I17" s="221"/>
      <c r="J17" s="221"/>
      <c r="K17" s="221"/>
      <c r="L17" s="221"/>
      <c r="M17" s="221"/>
      <c r="N17" s="221"/>
      <c r="O17" s="221"/>
      <c r="P17" s="221"/>
    </row>
    <row r="18" spans="1:16" ht="16.5" customHeight="1">
      <c r="A18" s="221"/>
      <c r="B18" s="221"/>
      <c r="C18" s="221"/>
      <c r="D18" s="221"/>
      <c r="E18" s="221"/>
      <c r="F18" s="221"/>
      <c r="G18" s="221"/>
      <c r="H18" s="221"/>
      <c r="I18" s="221"/>
      <c r="J18" s="221"/>
      <c r="K18" s="221"/>
      <c r="L18" s="221"/>
      <c r="M18" s="221"/>
      <c r="N18" s="221"/>
      <c r="O18" s="221"/>
      <c r="P18" s="221"/>
    </row>
    <row r="19" spans="1:16" ht="16.5" customHeight="1">
      <c r="A19" s="221"/>
      <c r="B19" s="221"/>
      <c r="C19" s="221"/>
      <c r="D19" s="221"/>
      <c r="E19" s="221"/>
      <c r="F19" s="221"/>
      <c r="G19" s="221"/>
      <c r="H19" s="221"/>
      <c r="I19" s="221"/>
      <c r="J19" s="221"/>
      <c r="K19" s="221"/>
      <c r="L19" s="221"/>
      <c r="M19" s="221"/>
      <c r="N19" s="221"/>
      <c r="O19" s="221"/>
      <c r="P19" s="221"/>
    </row>
    <row r="20" spans="1:16" ht="16.5" customHeight="1">
      <c r="A20" s="221"/>
      <c r="B20" s="221"/>
      <c r="C20" s="221"/>
      <c r="D20" s="221"/>
      <c r="E20" s="221"/>
      <c r="F20" s="221"/>
      <c r="G20" s="221"/>
      <c r="H20" s="221"/>
      <c r="I20" s="221"/>
      <c r="J20" s="221"/>
      <c r="K20" s="221"/>
      <c r="L20" s="221"/>
      <c r="M20" s="221"/>
      <c r="N20" s="221"/>
      <c r="O20" s="221"/>
      <c r="P20" s="221"/>
    </row>
    <row r="21" spans="1:16" ht="16.5" customHeight="1">
      <c r="A21" s="221"/>
      <c r="B21" s="221"/>
      <c r="C21" s="221"/>
      <c r="D21" s="221"/>
      <c r="E21" s="221"/>
      <c r="F21" s="221"/>
      <c r="G21" s="221"/>
      <c r="H21" s="221"/>
      <c r="I21" s="221"/>
      <c r="J21" s="221"/>
      <c r="K21" s="221"/>
      <c r="L21" s="221"/>
      <c r="M21" s="221"/>
      <c r="N21" s="221"/>
      <c r="O21" s="221"/>
      <c r="P21" s="221"/>
    </row>
    <row r="22" spans="1:16" ht="16.5" customHeight="1">
      <c r="A22" s="221"/>
      <c r="B22" s="221"/>
      <c r="C22" s="221"/>
      <c r="D22" s="221"/>
      <c r="E22" s="221"/>
      <c r="F22" s="221"/>
      <c r="G22" s="221"/>
      <c r="H22" s="221"/>
      <c r="I22" s="221"/>
      <c r="J22" s="221"/>
      <c r="K22" s="221"/>
      <c r="L22" s="221"/>
      <c r="M22" s="221"/>
      <c r="N22" s="221"/>
      <c r="O22" s="221"/>
      <c r="P22" s="221"/>
    </row>
    <row r="23" spans="1:16" ht="16.5" customHeight="1">
      <c r="A23" s="221"/>
      <c r="B23" s="221"/>
      <c r="C23" s="221"/>
      <c r="D23" s="221"/>
      <c r="E23" s="221"/>
      <c r="F23" s="221"/>
      <c r="G23" s="221"/>
      <c r="H23" s="221"/>
      <c r="I23" s="221"/>
      <c r="J23" s="221"/>
      <c r="K23" s="221"/>
      <c r="L23" s="221"/>
      <c r="M23" s="221"/>
      <c r="N23" s="221"/>
      <c r="O23" s="221"/>
      <c r="P23" s="221"/>
    </row>
    <row r="24" spans="1:16" ht="16.5" customHeight="1">
      <c r="A24" s="221"/>
      <c r="B24" s="221"/>
      <c r="C24" s="221"/>
      <c r="D24" s="221"/>
      <c r="E24" s="221"/>
      <c r="F24" s="221"/>
      <c r="G24" s="221"/>
      <c r="H24" s="221"/>
      <c r="I24" s="221"/>
      <c r="J24" s="221"/>
      <c r="K24" s="221"/>
      <c r="L24" s="221"/>
      <c r="M24" s="221"/>
      <c r="N24" s="221"/>
      <c r="O24" s="221"/>
      <c r="P24" s="221"/>
    </row>
    <row r="25" spans="1:16" ht="16.5" customHeight="1">
      <c r="A25" s="221"/>
      <c r="B25" s="221"/>
      <c r="C25" s="221"/>
      <c r="D25" s="221"/>
      <c r="E25" s="221"/>
      <c r="F25" s="221"/>
      <c r="G25" s="221"/>
      <c r="H25" s="221"/>
      <c r="I25" s="221"/>
      <c r="J25" s="221"/>
      <c r="K25" s="221"/>
      <c r="L25" s="221"/>
      <c r="M25" s="221"/>
      <c r="N25" s="221"/>
      <c r="O25" s="221"/>
      <c r="P25" s="221"/>
    </row>
    <row r="26" spans="1:16" ht="16.5" customHeight="1">
      <c r="A26" s="221"/>
      <c r="B26" s="221"/>
      <c r="C26" s="221"/>
      <c r="D26" s="221"/>
      <c r="E26" s="221"/>
      <c r="F26" s="221"/>
      <c r="G26" s="221"/>
      <c r="H26" s="221"/>
      <c r="I26" s="221"/>
      <c r="J26" s="221"/>
      <c r="K26" s="221"/>
      <c r="L26" s="221"/>
      <c r="M26" s="221"/>
      <c r="N26" s="221"/>
      <c r="O26" s="221"/>
      <c r="P26" s="221"/>
    </row>
    <row r="27" spans="1:16" ht="16.5" customHeight="1">
      <c r="A27" s="221"/>
      <c r="B27" s="221"/>
      <c r="C27" s="221"/>
      <c r="D27" s="221"/>
      <c r="E27" s="221"/>
      <c r="F27" s="221"/>
      <c r="G27" s="221"/>
      <c r="H27" s="221"/>
      <c r="I27" s="221"/>
      <c r="J27" s="221"/>
      <c r="K27" s="221"/>
      <c r="L27" s="221"/>
      <c r="M27" s="221"/>
      <c r="N27" s="221"/>
      <c r="O27" s="221"/>
      <c r="P27" s="221"/>
    </row>
    <row r="28" spans="1:16" ht="16.5" customHeight="1">
      <c r="A28" s="221"/>
      <c r="B28" s="221"/>
      <c r="C28" s="221"/>
      <c r="D28" s="221"/>
      <c r="E28" s="221"/>
      <c r="F28" s="221"/>
      <c r="G28" s="221"/>
      <c r="H28" s="221"/>
      <c r="I28" s="221"/>
      <c r="J28" s="221"/>
      <c r="K28" s="221"/>
      <c r="L28" s="221"/>
      <c r="M28" s="221"/>
      <c r="N28" s="221"/>
      <c r="O28" s="221"/>
      <c r="P28" s="221"/>
    </row>
    <row r="29" spans="1:16" ht="16.5" customHeight="1">
      <c r="A29" s="221"/>
      <c r="B29" s="221"/>
      <c r="C29" s="221"/>
      <c r="D29" s="221"/>
      <c r="E29" s="221"/>
      <c r="F29" s="221"/>
      <c r="G29" s="221"/>
      <c r="H29" s="221"/>
      <c r="I29" s="221"/>
      <c r="J29" s="221"/>
      <c r="K29" s="221"/>
      <c r="L29" s="221"/>
      <c r="M29" s="221"/>
      <c r="N29" s="221"/>
      <c r="O29" s="221"/>
      <c r="P29" s="221"/>
    </row>
    <row r="30" spans="1:16" ht="16.5" customHeight="1">
      <c r="A30" s="221"/>
      <c r="B30" s="221"/>
      <c r="C30" s="221"/>
      <c r="D30" s="221"/>
      <c r="E30" s="221"/>
      <c r="F30" s="221"/>
      <c r="G30" s="221"/>
      <c r="H30" s="221"/>
      <c r="I30" s="221"/>
      <c r="J30" s="221"/>
      <c r="K30" s="221"/>
      <c r="L30" s="221"/>
      <c r="M30" s="221"/>
      <c r="N30" s="221"/>
      <c r="O30" s="221"/>
      <c r="P30" s="221"/>
    </row>
    <row r="31" spans="1:16" ht="16.5" customHeight="1">
      <c r="A31" s="221"/>
      <c r="B31" s="221"/>
      <c r="C31" s="221"/>
      <c r="D31" s="221"/>
      <c r="E31" s="221"/>
      <c r="F31" s="221"/>
      <c r="G31" s="221"/>
      <c r="H31" s="221"/>
      <c r="I31" s="221"/>
      <c r="J31" s="221"/>
      <c r="K31" s="221"/>
      <c r="L31" s="221"/>
      <c r="M31" s="221"/>
      <c r="N31" s="221"/>
      <c r="O31" s="221"/>
      <c r="P31" s="221"/>
    </row>
    <row r="32" spans="1:16" ht="31.5" customHeight="1" thickBot="1">
      <c r="A32" s="221"/>
      <c r="B32" s="221"/>
      <c r="C32" s="221"/>
      <c r="D32" s="221"/>
      <c r="E32" s="221"/>
      <c r="F32" s="221"/>
      <c r="G32" s="221"/>
      <c r="H32" s="221"/>
      <c r="I32" s="221"/>
      <c r="J32" s="223" t="s">
        <v>480</v>
      </c>
      <c r="K32" s="221"/>
      <c r="L32" s="221"/>
      <c r="M32" s="221"/>
      <c r="N32" s="221"/>
      <c r="O32" s="221"/>
      <c r="P32" s="221"/>
    </row>
    <row r="33" spans="1:16" ht="39" customHeight="1" thickBot="1">
      <c r="A33" s="221"/>
      <c r="B33" s="224" t="s">
        <v>486</v>
      </c>
      <c r="C33" s="225"/>
      <c r="D33" s="225"/>
      <c r="E33" s="226" t="s">
        <v>481</v>
      </c>
      <c r="F33" s="227" t="s">
        <v>4</v>
      </c>
      <c r="G33" s="228" t="s">
        <v>5</v>
      </c>
      <c r="H33" s="228" t="s">
        <v>6</v>
      </c>
      <c r="I33" s="228" t="s">
        <v>7</v>
      </c>
      <c r="J33" s="229" t="s">
        <v>8</v>
      </c>
      <c r="K33" s="221"/>
      <c r="L33" s="221"/>
      <c r="M33" s="221"/>
      <c r="N33" s="221"/>
      <c r="O33" s="221"/>
      <c r="P33" s="221"/>
    </row>
    <row r="34" spans="1:16" ht="39" customHeight="1">
      <c r="A34" s="221"/>
      <c r="B34" s="230"/>
      <c r="C34" s="1115" t="s">
        <v>487</v>
      </c>
      <c r="D34" s="1115"/>
      <c r="E34" s="1116"/>
      <c r="F34" s="231">
        <v>2.56</v>
      </c>
      <c r="G34" s="232">
        <v>2.7</v>
      </c>
      <c r="H34" s="232">
        <v>4.1900000000000004</v>
      </c>
      <c r="I34" s="232">
        <v>2.97</v>
      </c>
      <c r="J34" s="233">
        <v>3.93</v>
      </c>
      <c r="K34" s="221"/>
      <c r="L34" s="221"/>
      <c r="M34" s="221"/>
      <c r="N34" s="221"/>
      <c r="O34" s="221"/>
      <c r="P34" s="221"/>
    </row>
    <row r="35" spans="1:16" ht="39" customHeight="1">
      <c r="A35" s="221"/>
      <c r="B35" s="234"/>
      <c r="C35" s="1111" t="s">
        <v>488</v>
      </c>
      <c r="D35" s="1111"/>
      <c r="E35" s="1112"/>
      <c r="F35" s="235">
        <v>3.13</v>
      </c>
      <c r="G35" s="236">
        <v>3.69</v>
      </c>
      <c r="H35" s="236">
        <v>3.33</v>
      </c>
      <c r="I35" s="236">
        <v>3.49</v>
      </c>
      <c r="J35" s="237">
        <v>3.64</v>
      </c>
      <c r="K35" s="221"/>
      <c r="L35" s="221"/>
      <c r="M35" s="221"/>
      <c r="N35" s="221"/>
      <c r="O35" s="221"/>
      <c r="P35" s="221"/>
    </row>
    <row r="36" spans="1:16" ht="39" customHeight="1">
      <c r="A36" s="221"/>
      <c r="B36" s="234"/>
      <c r="C36" s="1111" t="s">
        <v>489</v>
      </c>
      <c r="D36" s="1111"/>
      <c r="E36" s="1112"/>
      <c r="F36" s="235">
        <v>2.73</v>
      </c>
      <c r="G36" s="236">
        <v>2.88</v>
      </c>
      <c r="H36" s="236">
        <v>2.4</v>
      </c>
      <c r="I36" s="236">
        <v>2.2000000000000002</v>
      </c>
      <c r="J36" s="237">
        <v>2.36</v>
      </c>
      <c r="K36" s="221"/>
      <c r="L36" s="221"/>
      <c r="M36" s="221"/>
      <c r="N36" s="221"/>
      <c r="O36" s="221"/>
      <c r="P36" s="221"/>
    </row>
    <row r="37" spans="1:16" ht="39" customHeight="1">
      <c r="A37" s="221"/>
      <c r="B37" s="234"/>
      <c r="C37" s="1111" t="s">
        <v>490</v>
      </c>
      <c r="D37" s="1111"/>
      <c r="E37" s="1112"/>
      <c r="F37" s="235">
        <v>0.25</v>
      </c>
      <c r="G37" s="236">
        <v>1.99</v>
      </c>
      <c r="H37" s="236">
        <v>2.02</v>
      </c>
      <c r="I37" s="236">
        <v>2.1</v>
      </c>
      <c r="J37" s="237">
        <v>2.0499999999999998</v>
      </c>
      <c r="K37" s="221"/>
      <c r="L37" s="221"/>
      <c r="M37" s="221"/>
      <c r="N37" s="221"/>
      <c r="O37" s="221"/>
      <c r="P37" s="221"/>
    </row>
    <row r="38" spans="1:16" ht="39" customHeight="1">
      <c r="A38" s="221"/>
      <c r="B38" s="234"/>
      <c r="C38" s="1111" t="s">
        <v>491</v>
      </c>
      <c r="D38" s="1111"/>
      <c r="E38" s="1112"/>
      <c r="F38" s="235">
        <v>0.61</v>
      </c>
      <c r="G38" s="236">
        <v>0.68</v>
      </c>
      <c r="H38" s="236">
        <v>0.76</v>
      </c>
      <c r="I38" s="236">
        <v>0.79</v>
      </c>
      <c r="J38" s="237">
        <v>1.02</v>
      </c>
      <c r="K38" s="221"/>
      <c r="L38" s="221"/>
      <c r="M38" s="221"/>
      <c r="N38" s="221"/>
      <c r="O38" s="221"/>
      <c r="P38" s="221"/>
    </row>
    <row r="39" spans="1:16" ht="39" customHeight="1">
      <c r="A39" s="221"/>
      <c r="B39" s="234"/>
      <c r="C39" s="1111" t="s">
        <v>492</v>
      </c>
      <c r="D39" s="1111"/>
      <c r="E39" s="1112"/>
      <c r="F39" s="235">
        <v>0.03</v>
      </c>
      <c r="G39" s="236">
        <v>0.01</v>
      </c>
      <c r="H39" s="236">
        <v>0.01</v>
      </c>
      <c r="I39" s="236">
        <v>0.01</v>
      </c>
      <c r="J39" s="237">
        <v>0.08</v>
      </c>
      <c r="K39" s="221"/>
      <c r="L39" s="221"/>
      <c r="M39" s="221"/>
      <c r="N39" s="221"/>
      <c r="O39" s="221"/>
      <c r="P39" s="221"/>
    </row>
    <row r="40" spans="1:16" ht="39" customHeight="1">
      <c r="A40" s="221"/>
      <c r="B40" s="234"/>
      <c r="C40" s="1111" t="s">
        <v>493</v>
      </c>
      <c r="D40" s="1111"/>
      <c r="E40" s="1112"/>
      <c r="F40" s="235">
        <v>0.01</v>
      </c>
      <c r="G40" s="236">
        <v>0.01</v>
      </c>
      <c r="H40" s="236">
        <v>0.01</v>
      </c>
      <c r="I40" s="236">
        <v>0.01</v>
      </c>
      <c r="J40" s="237">
        <v>0.02</v>
      </c>
      <c r="K40" s="221"/>
      <c r="L40" s="221"/>
      <c r="M40" s="221"/>
      <c r="N40" s="221"/>
      <c r="O40" s="221"/>
      <c r="P40" s="221"/>
    </row>
    <row r="41" spans="1:16" ht="39" customHeight="1">
      <c r="A41" s="221"/>
      <c r="B41" s="234"/>
      <c r="C41" s="1111" t="s">
        <v>494</v>
      </c>
      <c r="D41" s="1111"/>
      <c r="E41" s="1112"/>
      <c r="F41" s="235">
        <v>0.01</v>
      </c>
      <c r="G41" s="236">
        <v>0.01</v>
      </c>
      <c r="H41" s="236">
        <v>0.01</v>
      </c>
      <c r="I41" s="236">
        <v>0</v>
      </c>
      <c r="J41" s="237">
        <v>0.01</v>
      </c>
      <c r="K41" s="221"/>
      <c r="L41" s="221"/>
      <c r="M41" s="221"/>
      <c r="N41" s="221"/>
      <c r="O41" s="221"/>
      <c r="P41" s="221"/>
    </row>
    <row r="42" spans="1:16" ht="39" customHeight="1">
      <c r="A42" s="221"/>
      <c r="B42" s="238"/>
      <c r="C42" s="1111" t="s">
        <v>495</v>
      </c>
      <c r="D42" s="1111"/>
      <c r="E42" s="1112"/>
      <c r="F42" s="235" t="s">
        <v>441</v>
      </c>
      <c r="G42" s="236" t="s">
        <v>441</v>
      </c>
      <c r="H42" s="236" t="s">
        <v>441</v>
      </c>
      <c r="I42" s="236" t="s">
        <v>441</v>
      </c>
      <c r="J42" s="237" t="s">
        <v>441</v>
      </c>
      <c r="K42" s="221"/>
      <c r="L42" s="221"/>
      <c r="M42" s="221"/>
      <c r="N42" s="221"/>
      <c r="O42" s="221"/>
      <c r="P42" s="221"/>
    </row>
    <row r="43" spans="1:16" ht="39" customHeight="1" thickBot="1">
      <c r="A43" s="221"/>
      <c r="B43" s="239"/>
      <c r="C43" s="1113" t="s">
        <v>496</v>
      </c>
      <c r="D43" s="1113"/>
      <c r="E43" s="1114"/>
      <c r="F43" s="240">
        <v>0.02</v>
      </c>
      <c r="G43" s="241">
        <v>0.01</v>
      </c>
      <c r="H43" s="241">
        <v>0.02</v>
      </c>
      <c r="I43" s="241">
        <v>0.09</v>
      </c>
      <c r="J43" s="242">
        <v>0.02</v>
      </c>
      <c r="K43" s="221"/>
      <c r="L43" s="221"/>
      <c r="M43" s="221"/>
      <c r="N43" s="221"/>
      <c r="O43" s="221"/>
      <c r="P43" s="221"/>
    </row>
    <row r="44" spans="1:16" ht="39" customHeight="1">
      <c r="A44" s="221"/>
      <c r="B44" s="243" t="s">
        <v>497</v>
      </c>
      <c r="C44" s="244"/>
      <c r="D44" s="244"/>
      <c r="E44" s="244"/>
      <c r="F44" s="221"/>
      <c r="G44" s="221"/>
      <c r="H44" s="221"/>
      <c r="I44" s="221"/>
      <c r="J44" s="221"/>
      <c r="K44" s="221"/>
      <c r="L44" s="221"/>
      <c r="M44" s="221"/>
      <c r="N44" s="221"/>
      <c r="O44" s="221"/>
      <c r="P44" s="221"/>
    </row>
    <row r="45" spans="1:16" ht="18" customHeight="1">
      <c r="A45" s="221"/>
      <c r="B45" s="221"/>
      <c r="C45" s="221"/>
      <c r="D45" s="221"/>
      <c r="E45" s="221"/>
      <c r="F45" s="221"/>
      <c r="G45" s="221"/>
      <c r="H45" s="221"/>
      <c r="I45" s="221"/>
      <c r="J45" s="221"/>
      <c r="K45" s="221"/>
      <c r="L45" s="221"/>
      <c r="M45" s="221"/>
      <c r="N45" s="221"/>
      <c r="O45" s="221"/>
      <c r="P45" s="221"/>
    </row>
  </sheetData>
  <sheetProtection algorithmName="SHA-512" hashValue="Kx0u+8LGyR0rzOVAwjwALMHiHYJkU7UtlX2NYUyRYSrpE280FogMKLH326krHiwng86P8wGcE6HExfgYhimhFg==" saltValue="bedxYLqWv4ij694/0n/b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DEAE-8A63-4B7A-AE09-AD1012F03135}">
  <sheetPr>
    <pageSetUpPr fitToPage="1"/>
  </sheetPr>
  <dimension ref="A1:U62"/>
  <sheetViews>
    <sheetView showGridLines="0" topLeftCell="H40" zoomScaleSheetLayoutView="55" workbookViewId="0"/>
  </sheetViews>
  <sheetFormatPr defaultColWidth="0" defaultRowHeight="12.6" customHeight="1" zeroHeight="1"/>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c r="A1" s="245"/>
      <c r="B1" s="245"/>
      <c r="C1" s="245"/>
      <c r="D1" s="245"/>
      <c r="E1" s="245"/>
      <c r="F1" s="245"/>
      <c r="G1" s="245"/>
      <c r="H1" s="245"/>
      <c r="I1" s="245"/>
      <c r="J1" s="245"/>
      <c r="K1" s="245"/>
      <c r="L1" s="245"/>
      <c r="M1" s="245"/>
      <c r="N1" s="245"/>
      <c r="O1" s="245"/>
      <c r="P1" s="245"/>
      <c r="Q1" s="245"/>
      <c r="R1" s="245"/>
      <c r="S1" s="245"/>
      <c r="T1" s="245"/>
      <c r="U1" s="245"/>
    </row>
    <row r="2" spans="1:21" ht="13.5" customHeight="1">
      <c r="A2" s="245"/>
      <c r="B2" s="245"/>
      <c r="C2" s="245"/>
      <c r="D2" s="245"/>
      <c r="E2" s="245"/>
      <c r="F2" s="245"/>
      <c r="G2" s="245"/>
      <c r="H2" s="245"/>
      <c r="I2" s="245"/>
      <c r="J2" s="245"/>
      <c r="K2" s="245"/>
      <c r="L2" s="245"/>
      <c r="M2" s="245"/>
      <c r="N2" s="245"/>
      <c r="O2" s="245"/>
      <c r="P2" s="245"/>
      <c r="Q2" s="245"/>
      <c r="R2" s="245"/>
      <c r="S2" s="245"/>
      <c r="T2" s="245"/>
      <c r="U2" s="245"/>
    </row>
    <row r="3" spans="1:21" ht="13.5" customHeight="1">
      <c r="A3" s="245"/>
      <c r="B3" s="245"/>
      <c r="C3" s="245"/>
      <c r="D3" s="245"/>
      <c r="E3" s="245"/>
      <c r="F3" s="245"/>
      <c r="G3" s="245"/>
      <c r="H3" s="245"/>
      <c r="I3" s="245"/>
      <c r="J3" s="245"/>
      <c r="K3" s="245"/>
      <c r="L3" s="245"/>
      <c r="M3" s="245"/>
      <c r="N3" s="245"/>
      <c r="O3" s="245"/>
      <c r="P3" s="245"/>
      <c r="Q3" s="245"/>
      <c r="R3" s="245"/>
      <c r="S3" s="245"/>
      <c r="T3" s="245"/>
      <c r="U3" s="245"/>
    </row>
    <row r="4" spans="1:21" ht="13.5" customHeight="1">
      <c r="A4" s="245"/>
      <c r="B4" s="245"/>
      <c r="C4" s="245"/>
      <c r="D4" s="245"/>
      <c r="E4" s="245"/>
      <c r="F4" s="245"/>
      <c r="G4" s="245"/>
      <c r="H4" s="245"/>
      <c r="I4" s="245"/>
      <c r="J4" s="245"/>
      <c r="K4" s="245"/>
      <c r="L4" s="245"/>
      <c r="M4" s="245"/>
      <c r="N4" s="245"/>
      <c r="O4" s="245"/>
      <c r="P4" s="245"/>
      <c r="Q4" s="245"/>
      <c r="R4" s="245"/>
      <c r="S4" s="245"/>
      <c r="T4" s="245"/>
      <c r="U4" s="245"/>
    </row>
    <row r="5" spans="1:21" ht="13.5" customHeight="1">
      <c r="A5" s="245"/>
      <c r="B5" s="245"/>
      <c r="C5" s="245"/>
      <c r="D5" s="245"/>
      <c r="E5" s="245"/>
      <c r="F5" s="245"/>
      <c r="G5" s="245"/>
      <c r="H5" s="245"/>
      <c r="I5" s="245"/>
      <c r="J5" s="245"/>
      <c r="K5" s="245"/>
      <c r="L5" s="245"/>
      <c r="M5" s="245"/>
      <c r="N5" s="245"/>
      <c r="O5" s="245"/>
      <c r="P5" s="245"/>
      <c r="Q5" s="245"/>
      <c r="R5" s="245"/>
      <c r="S5" s="245"/>
      <c r="T5" s="245"/>
      <c r="U5" s="245"/>
    </row>
    <row r="6" spans="1:21" ht="13.5" customHeight="1">
      <c r="A6" s="245"/>
      <c r="B6" s="245"/>
      <c r="C6" s="245"/>
      <c r="D6" s="245"/>
      <c r="E6" s="245"/>
      <c r="F6" s="245"/>
      <c r="G6" s="245"/>
      <c r="H6" s="245"/>
      <c r="I6" s="245"/>
      <c r="J6" s="245"/>
      <c r="K6" s="245"/>
      <c r="L6" s="245"/>
      <c r="M6" s="245"/>
      <c r="N6" s="245"/>
      <c r="O6" s="245"/>
      <c r="P6" s="245"/>
      <c r="Q6" s="245"/>
      <c r="R6" s="245"/>
      <c r="S6" s="245"/>
      <c r="T6" s="245"/>
      <c r="U6" s="245"/>
    </row>
    <row r="7" spans="1:21" ht="13.5" customHeight="1">
      <c r="A7" s="245"/>
      <c r="B7" s="245"/>
      <c r="C7" s="245"/>
      <c r="D7" s="245"/>
      <c r="E7" s="245"/>
      <c r="F7" s="245"/>
      <c r="G7" s="245"/>
      <c r="H7" s="245"/>
      <c r="I7" s="245"/>
      <c r="J7" s="245"/>
      <c r="K7" s="245"/>
      <c r="L7" s="245"/>
      <c r="M7" s="245"/>
      <c r="N7" s="245"/>
      <c r="O7" s="245"/>
      <c r="P7" s="245"/>
      <c r="Q7" s="245"/>
      <c r="R7" s="245"/>
      <c r="S7" s="245"/>
      <c r="T7" s="245"/>
      <c r="U7" s="245"/>
    </row>
    <row r="8" spans="1:21" ht="13.5" customHeight="1">
      <c r="A8" s="245"/>
      <c r="B8" s="245"/>
      <c r="C8" s="245"/>
      <c r="D8" s="245"/>
      <c r="E8" s="245"/>
      <c r="F8" s="245"/>
      <c r="G8" s="245"/>
      <c r="H8" s="245"/>
      <c r="I8" s="245"/>
      <c r="J8" s="245"/>
      <c r="K8" s="245"/>
      <c r="L8" s="245"/>
      <c r="M8" s="245"/>
      <c r="N8" s="245"/>
      <c r="O8" s="245"/>
      <c r="P8" s="245"/>
      <c r="Q8" s="245"/>
      <c r="R8" s="245"/>
      <c r="S8" s="245"/>
      <c r="T8" s="245"/>
      <c r="U8" s="245"/>
    </row>
    <row r="9" spans="1:21" ht="13.5" customHeight="1">
      <c r="A9" s="245"/>
      <c r="B9" s="245"/>
      <c r="C9" s="245"/>
      <c r="D9" s="245"/>
      <c r="E9" s="245"/>
      <c r="F9" s="245"/>
      <c r="G9" s="245"/>
      <c r="H9" s="245"/>
      <c r="I9" s="245"/>
      <c r="J9" s="245"/>
      <c r="K9" s="245"/>
      <c r="L9" s="245"/>
      <c r="M9" s="245"/>
      <c r="N9" s="245"/>
      <c r="O9" s="245"/>
      <c r="P9" s="245"/>
      <c r="Q9" s="245"/>
      <c r="R9" s="245"/>
      <c r="S9" s="245"/>
      <c r="T9" s="245"/>
      <c r="U9" s="245"/>
    </row>
    <row r="10" spans="1:21" ht="13.5" customHeight="1">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c r="A43" s="245"/>
      <c r="B43" s="245"/>
      <c r="C43" s="245"/>
      <c r="D43" s="245"/>
      <c r="E43" s="245"/>
      <c r="F43" s="245"/>
      <c r="G43" s="245"/>
      <c r="H43" s="245"/>
      <c r="I43" s="245"/>
      <c r="J43" s="245"/>
      <c r="K43" s="245"/>
      <c r="L43" s="245"/>
      <c r="M43" s="245"/>
      <c r="N43" s="245"/>
      <c r="O43" s="247" t="s">
        <v>498</v>
      </c>
      <c r="P43" s="245"/>
      <c r="Q43" s="245"/>
      <c r="R43" s="245"/>
      <c r="S43" s="245"/>
      <c r="T43" s="245"/>
      <c r="U43" s="245"/>
    </row>
    <row r="44" spans="1:21" ht="30.75" customHeight="1" thickBot="1">
      <c r="A44" s="245"/>
      <c r="B44" s="248" t="s">
        <v>499</v>
      </c>
      <c r="C44" s="249"/>
      <c r="D44" s="249"/>
      <c r="E44" s="250"/>
      <c r="F44" s="250"/>
      <c r="G44" s="250"/>
      <c r="H44" s="250"/>
      <c r="I44" s="250"/>
      <c r="J44" s="251" t="s">
        <v>481</v>
      </c>
      <c r="K44" s="252" t="s">
        <v>4</v>
      </c>
      <c r="L44" s="253" t="s">
        <v>5</v>
      </c>
      <c r="M44" s="253" t="s">
        <v>6</v>
      </c>
      <c r="N44" s="253" t="s">
        <v>7</v>
      </c>
      <c r="O44" s="254" t="s">
        <v>8</v>
      </c>
      <c r="P44" s="245"/>
      <c r="Q44" s="245"/>
      <c r="R44" s="245"/>
      <c r="S44" s="245"/>
      <c r="T44" s="245"/>
      <c r="U44" s="245"/>
    </row>
    <row r="45" spans="1:21" ht="30.75" customHeight="1">
      <c r="A45" s="245"/>
      <c r="B45" s="1135" t="s">
        <v>500</v>
      </c>
      <c r="C45" s="1136"/>
      <c r="D45" s="255"/>
      <c r="E45" s="1141" t="s">
        <v>501</v>
      </c>
      <c r="F45" s="1141"/>
      <c r="G45" s="1141"/>
      <c r="H45" s="1141"/>
      <c r="I45" s="1141"/>
      <c r="J45" s="1142"/>
      <c r="K45" s="256">
        <v>587</v>
      </c>
      <c r="L45" s="257">
        <v>590</v>
      </c>
      <c r="M45" s="257">
        <v>591</v>
      </c>
      <c r="N45" s="257">
        <v>557</v>
      </c>
      <c r="O45" s="258">
        <v>507</v>
      </c>
      <c r="P45" s="245"/>
      <c r="Q45" s="245"/>
      <c r="R45" s="245"/>
      <c r="S45" s="245"/>
      <c r="T45" s="245"/>
      <c r="U45" s="245"/>
    </row>
    <row r="46" spans="1:21" ht="30.75" customHeight="1">
      <c r="A46" s="245"/>
      <c r="B46" s="1137"/>
      <c r="C46" s="1138"/>
      <c r="D46" s="259"/>
      <c r="E46" s="1119" t="s">
        <v>502</v>
      </c>
      <c r="F46" s="1119"/>
      <c r="G46" s="1119"/>
      <c r="H46" s="1119"/>
      <c r="I46" s="1119"/>
      <c r="J46" s="1120"/>
      <c r="K46" s="260" t="s">
        <v>441</v>
      </c>
      <c r="L46" s="261" t="s">
        <v>441</v>
      </c>
      <c r="M46" s="261" t="s">
        <v>441</v>
      </c>
      <c r="N46" s="261" t="s">
        <v>441</v>
      </c>
      <c r="O46" s="262" t="s">
        <v>441</v>
      </c>
      <c r="P46" s="245"/>
      <c r="Q46" s="245"/>
      <c r="R46" s="245"/>
      <c r="S46" s="245"/>
      <c r="T46" s="245"/>
      <c r="U46" s="245"/>
    </row>
    <row r="47" spans="1:21" ht="30.75" customHeight="1">
      <c r="A47" s="245"/>
      <c r="B47" s="1137"/>
      <c r="C47" s="1138"/>
      <c r="D47" s="259"/>
      <c r="E47" s="1119" t="s">
        <v>503</v>
      </c>
      <c r="F47" s="1119"/>
      <c r="G47" s="1119"/>
      <c r="H47" s="1119"/>
      <c r="I47" s="1119"/>
      <c r="J47" s="1120"/>
      <c r="K47" s="260" t="s">
        <v>441</v>
      </c>
      <c r="L47" s="261" t="s">
        <v>441</v>
      </c>
      <c r="M47" s="261" t="s">
        <v>441</v>
      </c>
      <c r="N47" s="261" t="s">
        <v>441</v>
      </c>
      <c r="O47" s="262" t="s">
        <v>441</v>
      </c>
      <c r="P47" s="245"/>
      <c r="Q47" s="245"/>
      <c r="R47" s="245"/>
      <c r="S47" s="245"/>
      <c r="T47" s="245"/>
      <c r="U47" s="245"/>
    </row>
    <row r="48" spans="1:21" ht="30.75" customHeight="1">
      <c r="A48" s="245"/>
      <c r="B48" s="1137"/>
      <c r="C48" s="1138"/>
      <c r="D48" s="259"/>
      <c r="E48" s="1119" t="s">
        <v>504</v>
      </c>
      <c r="F48" s="1119"/>
      <c r="G48" s="1119"/>
      <c r="H48" s="1119"/>
      <c r="I48" s="1119"/>
      <c r="J48" s="1120"/>
      <c r="K48" s="260">
        <v>339</v>
      </c>
      <c r="L48" s="261">
        <v>348</v>
      </c>
      <c r="M48" s="261">
        <v>393</v>
      </c>
      <c r="N48" s="261">
        <v>408</v>
      </c>
      <c r="O48" s="262">
        <v>407</v>
      </c>
      <c r="P48" s="245"/>
      <c r="Q48" s="245"/>
      <c r="R48" s="245"/>
      <c r="S48" s="245"/>
      <c r="T48" s="245"/>
      <c r="U48" s="245"/>
    </row>
    <row r="49" spans="1:21" ht="30.75" customHeight="1">
      <c r="A49" s="245"/>
      <c r="B49" s="1137"/>
      <c r="C49" s="1138"/>
      <c r="D49" s="259"/>
      <c r="E49" s="1119" t="s">
        <v>505</v>
      </c>
      <c r="F49" s="1119"/>
      <c r="G49" s="1119"/>
      <c r="H49" s="1119"/>
      <c r="I49" s="1119"/>
      <c r="J49" s="1120"/>
      <c r="K49" s="260">
        <v>10</v>
      </c>
      <c r="L49" s="261">
        <v>14</v>
      </c>
      <c r="M49" s="261">
        <v>15</v>
      </c>
      <c r="N49" s="261">
        <v>14</v>
      </c>
      <c r="O49" s="262">
        <v>13</v>
      </c>
      <c r="P49" s="245"/>
      <c r="Q49" s="245"/>
      <c r="R49" s="245"/>
      <c r="S49" s="245"/>
      <c r="T49" s="245"/>
      <c r="U49" s="245"/>
    </row>
    <row r="50" spans="1:21" ht="30.75" customHeight="1">
      <c r="A50" s="245"/>
      <c r="B50" s="1137"/>
      <c r="C50" s="1138"/>
      <c r="D50" s="259"/>
      <c r="E50" s="1119" t="s">
        <v>506</v>
      </c>
      <c r="F50" s="1119"/>
      <c r="G50" s="1119"/>
      <c r="H50" s="1119"/>
      <c r="I50" s="1119"/>
      <c r="J50" s="1120"/>
      <c r="K50" s="260" t="s">
        <v>441</v>
      </c>
      <c r="L50" s="261" t="s">
        <v>441</v>
      </c>
      <c r="M50" s="261" t="s">
        <v>441</v>
      </c>
      <c r="N50" s="261" t="s">
        <v>441</v>
      </c>
      <c r="O50" s="262" t="s">
        <v>441</v>
      </c>
      <c r="P50" s="245"/>
      <c r="Q50" s="245"/>
      <c r="R50" s="245"/>
      <c r="S50" s="245"/>
      <c r="T50" s="245"/>
      <c r="U50" s="245"/>
    </row>
    <row r="51" spans="1:21" ht="30.75" customHeight="1">
      <c r="A51" s="245"/>
      <c r="B51" s="1139"/>
      <c r="C51" s="1140"/>
      <c r="D51" s="263"/>
      <c r="E51" s="1119" t="s">
        <v>507</v>
      </c>
      <c r="F51" s="1119"/>
      <c r="G51" s="1119"/>
      <c r="H51" s="1119"/>
      <c r="I51" s="1119"/>
      <c r="J51" s="1120"/>
      <c r="K51" s="260">
        <v>0</v>
      </c>
      <c r="L51" s="261">
        <v>0</v>
      </c>
      <c r="M51" s="261">
        <v>0</v>
      </c>
      <c r="N51" s="261">
        <v>0</v>
      </c>
      <c r="O51" s="262">
        <v>0</v>
      </c>
      <c r="P51" s="245"/>
      <c r="Q51" s="245"/>
      <c r="R51" s="245"/>
      <c r="S51" s="245"/>
      <c r="T51" s="245"/>
      <c r="U51" s="245"/>
    </row>
    <row r="52" spans="1:21" ht="30.75" customHeight="1">
      <c r="A52" s="245"/>
      <c r="B52" s="1117" t="s">
        <v>508</v>
      </c>
      <c r="C52" s="1118"/>
      <c r="D52" s="263"/>
      <c r="E52" s="1119" t="s">
        <v>509</v>
      </c>
      <c r="F52" s="1119"/>
      <c r="G52" s="1119"/>
      <c r="H52" s="1119"/>
      <c r="I52" s="1119"/>
      <c r="J52" s="1120"/>
      <c r="K52" s="260">
        <v>579</v>
      </c>
      <c r="L52" s="261">
        <v>594</v>
      </c>
      <c r="M52" s="261">
        <v>603</v>
      </c>
      <c r="N52" s="261">
        <v>600</v>
      </c>
      <c r="O52" s="262">
        <v>583</v>
      </c>
      <c r="P52" s="245"/>
      <c r="Q52" s="245"/>
      <c r="R52" s="245"/>
      <c r="S52" s="245"/>
      <c r="T52" s="245"/>
      <c r="U52" s="245"/>
    </row>
    <row r="53" spans="1:21" ht="30.75" customHeight="1" thickBot="1">
      <c r="A53" s="245"/>
      <c r="B53" s="1121" t="s">
        <v>510</v>
      </c>
      <c r="C53" s="1122"/>
      <c r="D53" s="264"/>
      <c r="E53" s="1123" t="s">
        <v>511</v>
      </c>
      <c r="F53" s="1123"/>
      <c r="G53" s="1123"/>
      <c r="H53" s="1123"/>
      <c r="I53" s="1123"/>
      <c r="J53" s="1124"/>
      <c r="K53" s="265">
        <v>357</v>
      </c>
      <c r="L53" s="266">
        <v>358</v>
      </c>
      <c r="M53" s="266">
        <v>396</v>
      </c>
      <c r="N53" s="266">
        <v>379</v>
      </c>
      <c r="O53" s="267">
        <v>344</v>
      </c>
      <c r="P53" s="245"/>
      <c r="Q53" s="245"/>
      <c r="R53" s="245"/>
      <c r="S53" s="245"/>
      <c r="T53" s="245"/>
      <c r="U53" s="245"/>
    </row>
    <row r="54" spans="1:21" ht="24" customHeight="1">
      <c r="A54" s="245"/>
      <c r="B54" s="268" t="s">
        <v>512</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c r="A55" s="245"/>
      <c r="B55" s="269" t="s">
        <v>513</v>
      </c>
      <c r="C55" s="270"/>
      <c r="D55" s="270"/>
      <c r="E55" s="270"/>
      <c r="F55" s="270"/>
      <c r="G55" s="270"/>
      <c r="H55" s="270"/>
      <c r="I55" s="270"/>
      <c r="J55" s="270"/>
      <c r="K55" s="271"/>
      <c r="L55" s="271"/>
      <c r="M55" s="271"/>
      <c r="N55" s="271"/>
      <c r="O55" s="272" t="s">
        <v>514</v>
      </c>
      <c r="P55" s="245"/>
      <c r="Q55" s="245"/>
      <c r="R55" s="245"/>
      <c r="S55" s="245"/>
      <c r="T55" s="245"/>
      <c r="U55" s="245"/>
    </row>
    <row r="56" spans="1:21" ht="31.5" customHeight="1" thickBot="1">
      <c r="A56" s="245"/>
      <c r="B56" s="273"/>
      <c r="C56" s="274"/>
      <c r="D56" s="274"/>
      <c r="E56" s="275"/>
      <c r="F56" s="275"/>
      <c r="G56" s="275"/>
      <c r="H56" s="275"/>
      <c r="I56" s="275"/>
      <c r="J56" s="276" t="s">
        <v>481</v>
      </c>
      <c r="K56" s="277" t="s">
        <v>515</v>
      </c>
      <c r="L56" s="278" t="s">
        <v>516</v>
      </c>
      <c r="M56" s="278" t="s">
        <v>517</v>
      </c>
      <c r="N56" s="278" t="s">
        <v>518</v>
      </c>
      <c r="O56" s="279" t="s">
        <v>519</v>
      </c>
      <c r="P56" s="245"/>
      <c r="Q56" s="245"/>
      <c r="R56" s="245"/>
      <c r="S56" s="245"/>
      <c r="T56" s="245"/>
      <c r="U56" s="245"/>
    </row>
    <row r="57" spans="1:21" ht="31.5" customHeight="1">
      <c r="B57" s="1125" t="s">
        <v>520</v>
      </c>
      <c r="C57" s="1126"/>
      <c r="D57" s="1129" t="s">
        <v>521</v>
      </c>
      <c r="E57" s="1130"/>
      <c r="F57" s="1130"/>
      <c r="G57" s="1130"/>
      <c r="H57" s="1130"/>
      <c r="I57" s="1130"/>
      <c r="J57" s="1131"/>
      <c r="K57" s="280"/>
      <c r="L57" s="281"/>
      <c r="M57" s="281"/>
      <c r="N57" s="281"/>
      <c r="O57" s="282"/>
    </row>
    <row r="58" spans="1:21" ht="31.5" customHeight="1" thickBot="1">
      <c r="B58" s="1127"/>
      <c r="C58" s="1128"/>
      <c r="D58" s="1132" t="s">
        <v>522</v>
      </c>
      <c r="E58" s="1133"/>
      <c r="F58" s="1133"/>
      <c r="G58" s="1133"/>
      <c r="H58" s="1133"/>
      <c r="I58" s="1133"/>
      <c r="J58" s="1134"/>
      <c r="K58" s="283"/>
      <c r="L58" s="284"/>
      <c r="M58" s="284"/>
      <c r="N58" s="284"/>
      <c r="O58" s="285"/>
    </row>
    <row r="59" spans="1:21" ht="24" customHeight="1">
      <c r="B59" s="286"/>
      <c r="C59" s="286"/>
      <c r="D59" s="287" t="s">
        <v>523</v>
      </c>
      <c r="E59" s="288"/>
      <c r="F59" s="288"/>
      <c r="G59" s="288"/>
      <c r="H59" s="288"/>
      <c r="I59" s="288"/>
      <c r="J59" s="288"/>
      <c r="K59" s="288"/>
      <c r="L59" s="288"/>
      <c r="M59" s="288"/>
      <c r="N59" s="288"/>
      <c r="O59" s="288"/>
    </row>
    <row r="60" spans="1:21" ht="24" customHeight="1">
      <c r="B60" s="289"/>
      <c r="C60" s="289"/>
      <c r="D60" s="287" t="s">
        <v>524</v>
      </c>
      <c r="E60" s="288"/>
      <c r="F60" s="288"/>
      <c r="G60" s="288"/>
      <c r="H60" s="288"/>
      <c r="I60" s="288"/>
      <c r="J60" s="288"/>
      <c r="K60" s="288"/>
      <c r="L60" s="288"/>
      <c r="M60" s="288"/>
      <c r="N60" s="288"/>
      <c r="O60" s="288"/>
    </row>
    <row r="61" spans="1:21" ht="24" customHeight="1">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IsnIaNkewwdpzui5o4oTueU071gTYbaWTrLFBw8wWdQfdNPxeLZ9VupIlvZ4S4GDGJ62K/T84Jc8II24l0B9bQ==" saltValue="RoH/FfdE2g9cEbFy+fSi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31174-618C-4D22-B048-9E61B9ACD91B}">
  <sheetPr>
    <pageSetUpPr fitToPage="1"/>
  </sheetPr>
  <dimension ref="B1:M58"/>
  <sheetViews>
    <sheetView showGridLines="0" topLeftCell="G22" zoomScaleSheetLayoutView="100" workbookViewId="0"/>
  </sheetViews>
  <sheetFormatPr defaultColWidth="0" defaultRowHeight="13.5" customHeight="1" zeroHeight="1"/>
  <cols>
    <col min="1" max="1" width="6.625" style="290" customWidth="1"/>
    <col min="2" max="3" width="12.625" style="290" customWidth="1"/>
    <col min="4" max="4" width="11.625" style="290" customWidth="1"/>
    <col min="5" max="8" width="10.375" style="290" customWidth="1"/>
    <col min="9" max="13" width="16.375" style="290" customWidth="1"/>
    <col min="14" max="19" width="12.625" style="290" customWidth="1"/>
    <col min="20" max="16384" width="0" style="29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291" t="s">
        <v>498</v>
      </c>
    </row>
    <row r="40" spans="2:13" ht="27.75" customHeight="1" thickBot="1">
      <c r="B40" s="292" t="s">
        <v>499</v>
      </c>
      <c r="C40" s="293"/>
      <c r="D40" s="293"/>
      <c r="E40" s="294"/>
      <c r="F40" s="294"/>
      <c r="G40" s="294"/>
      <c r="H40" s="295" t="s">
        <v>481</v>
      </c>
      <c r="I40" s="296" t="s">
        <v>4</v>
      </c>
      <c r="J40" s="297" t="s">
        <v>5</v>
      </c>
      <c r="K40" s="297" t="s">
        <v>6</v>
      </c>
      <c r="L40" s="297" t="s">
        <v>7</v>
      </c>
      <c r="M40" s="298" t="s">
        <v>8</v>
      </c>
    </row>
    <row r="41" spans="2:13" ht="27.75" customHeight="1">
      <c r="B41" s="1155" t="s">
        <v>525</v>
      </c>
      <c r="C41" s="1156"/>
      <c r="D41" s="299"/>
      <c r="E41" s="1157" t="s">
        <v>526</v>
      </c>
      <c r="F41" s="1157"/>
      <c r="G41" s="1157"/>
      <c r="H41" s="1158"/>
      <c r="I41" s="300">
        <v>5282</v>
      </c>
      <c r="J41" s="301">
        <v>5321</v>
      </c>
      <c r="K41" s="301">
        <v>5461</v>
      </c>
      <c r="L41" s="301">
        <v>5625</v>
      </c>
      <c r="M41" s="302">
        <v>6163</v>
      </c>
    </row>
    <row r="42" spans="2:13" ht="27.75" customHeight="1">
      <c r="B42" s="1145"/>
      <c r="C42" s="1146"/>
      <c r="D42" s="303"/>
      <c r="E42" s="1149" t="s">
        <v>527</v>
      </c>
      <c r="F42" s="1149"/>
      <c r="G42" s="1149"/>
      <c r="H42" s="1150"/>
      <c r="I42" s="304" t="s">
        <v>441</v>
      </c>
      <c r="J42" s="305" t="s">
        <v>441</v>
      </c>
      <c r="K42" s="305" t="s">
        <v>441</v>
      </c>
      <c r="L42" s="305" t="s">
        <v>441</v>
      </c>
      <c r="M42" s="306" t="s">
        <v>441</v>
      </c>
    </row>
    <row r="43" spans="2:13" ht="27.75" customHeight="1">
      <c r="B43" s="1145"/>
      <c r="C43" s="1146"/>
      <c r="D43" s="303"/>
      <c r="E43" s="1149" t="s">
        <v>528</v>
      </c>
      <c r="F43" s="1149"/>
      <c r="G43" s="1149"/>
      <c r="H43" s="1150"/>
      <c r="I43" s="304">
        <v>4563</v>
      </c>
      <c r="J43" s="305">
        <v>4574</v>
      </c>
      <c r="K43" s="305">
        <v>4696</v>
      </c>
      <c r="L43" s="305">
        <v>4681</v>
      </c>
      <c r="M43" s="306">
        <v>4671</v>
      </c>
    </row>
    <row r="44" spans="2:13" ht="27.75" customHeight="1">
      <c r="B44" s="1145"/>
      <c r="C44" s="1146"/>
      <c r="D44" s="303"/>
      <c r="E44" s="1149" t="s">
        <v>529</v>
      </c>
      <c r="F44" s="1149"/>
      <c r="G44" s="1149"/>
      <c r="H44" s="1150"/>
      <c r="I44" s="304">
        <v>134</v>
      </c>
      <c r="J44" s="305">
        <v>137</v>
      </c>
      <c r="K44" s="305">
        <v>129</v>
      </c>
      <c r="L44" s="305">
        <v>123</v>
      </c>
      <c r="M44" s="306">
        <v>115</v>
      </c>
    </row>
    <row r="45" spans="2:13" ht="27.75" customHeight="1">
      <c r="B45" s="1145"/>
      <c r="C45" s="1146"/>
      <c r="D45" s="303"/>
      <c r="E45" s="1149" t="s">
        <v>530</v>
      </c>
      <c r="F45" s="1149"/>
      <c r="G45" s="1149"/>
      <c r="H45" s="1150"/>
      <c r="I45" s="304">
        <v>670</v>
      </c>
      <c r="J45" s="305">
        <v>620</v>
      </c>
      <c r="K45" s="305">
        <v>516</v>
      </c>
      <c r="L45" s="305">
        <v>501</v>
      </c>
      <c r="M45" s="306">
        <v>468</v>
      </c>
    </row>
    <row r="46" spans="2:13" ht="27.75" customHeight="1">
      <c r="B46" s="1145"/>
      <c r="C46" s="1146"/>
      <c r="D46" s="307"/>
      <c r="E46" s="1149" t="s">
        <v>531</v>
      </c>
      <c r="F46" s="1149"/>
      <c r="G46" s="1149"/>
      <c r="H46" s="1150"/>
      <c r="I46" s="304" t="s">
        <v>441</v>
      </c>
      <c r="J46" s="305" t="s">
        <v>441</v>
      </c>
      <c r="K46" s="305" t="s">
        <v>441</v>
      </c>
      <c r="L46" s="305" t="s">
        <v>441</v>
      </c>
      <c r="M46" s="306" t="s">
        <v>441</v>
      </c>
    </row>
    <row r="47" spans="2:13" ht="27.75" customHeight="1">
      <c r="B47" s="1145"/>
      <c r="C47" s="1146"/>
      <c r="D47" s="308"/>
      <c r="E47" s="1159" t="s">
        <v>532</v>
      </c>
      <c r="F47" s="1160"/>
      <c r="G47" s="1160"/>
      <c r="H47" s="1161"/>
      <c r="I47" s="304" t="s">
        <v>441</v>
      </c>
      <c r="J47" s="305" t="s">
        <v>441</v>
      </c>
      <c r="K47" s="305" t="s">
        <v>441</v>
      </c>
      <c r="L47" s="305" t="s">
        <v>441</v>
      </c>
      <c r="M47" s="306" t="s">
        <v>441</v>
      </c>
    </row>
    <row r="48" spans="2:13" ht="27.75" customHeight="1">
      <c r="B48" s="1145"/>
      <c r="C48" s="1146"/>
      <c r="D48" s="303"/>
      <c r="E48" s="1149" t="s">
        <v>533</v>
      </c>
      <c r="F48" s="1149"/>
      <c r="G48" s="1149"/>
      <c r="H48" s="1150"/>
      <c r="I48" s="304" t="s">
        <v>441</v>
      </c>
      <c r="J48" s="305" t="s">
        <v>441</v>
      </c>
      <c r="K48" s="305" t="s">
        <v>441</v>
      </c>
      <c r="L48" s="305" t="s">
        <v>441</v>
      </c>
      <c r="M48" s="306" t="s">
        <v>441</v>
      </c>
    </row>
    <row r="49" spans="2:13" ht="27.75" customHeight="1">
      <c r="B49" s="1147"/>
      <c r="C49" s="1148"/>
      <c r="D49" s="303"/>
      <c r="E49" s="1149" t="s">
        <v>534</v>
      </c>
      <c r="F49" s="1149"/>
      <c r="G49" s="1149"/>
      <c r="H49" s="1150"/>
      <c r="I49" s="304" t="s">
        <v>441</v>
      </c>
      <c r="J49" s="305" t="s">
        <v>441</v>
      </c>
      <c r="K49" s="305" t="s">
        <v>441</v>
      </c>
      <c r="L49" s="305" t="s">
        <v>441</v>
      </c>
      <c r="M49" s="306" t="s">
        <v>441</v>
      </c>
    </row>
    <row r="50" spans="2:13" ht="27.75" customHeight="1">
      <c r="B50" s="1143" t="s">
        <v>535</v>
      </c>
      <c r="C50" s="1144"/>
      <c r="D50" s="309"/>
      <c r="E50" s="1149" t="s">
        <v>536</v>
      </c>
      <c r="F50" s="1149"/>
      <c r="G50" s="1149"/>
      <c r="H50" s="1150"/>
      <c r="I50" s="304">
        <v>1259</v>
      </c>
      <c r="J50" s="305">
        <v>1516</v>
      </c>
      <c r="K50" s="305">
        <v>1643</v>
      </c>
      <c r="L50" s="305">
        <v>1843</v>
      </c>
      <c r="M50" s="306">
        <v>1812</v>
      </c>
    </row>
    <row r="51" spans="2:13" ht="27.75" customHeight="1">
      <c r="B51" s="1145"/>
      <c r="C51" s="1146"/>
      <c r="D51" s="303"/>
      <c r="E51" s="1149" t="s">
        <v>537</v>
      </c>
      <c r="F51" s="1149"/>
      <c r="G51" s="1149"/>
      <c r="H51" s="1150"/>
      <c r="I51" s="304" t="s">
        <v>441</v>
      </c>
      <c r="J51" s="305" t="s">
        <v>441</v>
      </c>
      <c r="K51" s="305" t="s">
        <v>441</v>
      </c>
      <c r="L51" s="305" t="s">
        <v>441</v>
      </c>
      <c r="M51" s="306" t="s">
        <v>441</v>
      </c>
    </row>
    <row r="52" spans="2:13" ht="27.75" customHeight="1">
      <c r="B52" s="1147"/>
      <c r="C52" s="1148"/>
      <c r="D52" s="303"/>
      <c r="E52" s="1149" t="s">
        <v>538</v>
      </c>
      <c r="F52" s="1149"/>
      <c r="G52" s="1149"/>
      <c r="H52" s="1150"/>
      <c r="I52" s="304">
        <v>6685</v>
      </c>
      <c r="J52" s="305">
        <v>6653</v>
      </c>
      <c r="K52" s="305">
        <v>6545</v>
      </c>
      <c r="L52" s="305">
        <v>6539</v>
      </c>
      <c r="M52" s="306">
        <v>6949</v>
      </c>
    </row>
    <row r="53" spans="2:13" ht="27.75" customHeight="1" thickBot="1">
      <c r="B53" s="1151" t="s">
        <v>510</v>
      </c>
      <c r="C53" s="1152"/>
      <c r="D53" s="310"/>
      <c r="E53" s="1153" t="s">
        <v>539</v>
      </c>
      <c r="F53" s="1153"/>
      <c r="G53" s="1153"/>
      <c r="H53" s="1154"/>
      <c r="I53" s="311">
        <v>2706</v>
      </c>
      <c r="J53" s="312">
        <v>2484</v>
      </c>
      <c r="K53" s="312">
        <v>2614</v>
      </c>
      <c r="L53" s="312">
        <v>2549</v>
      </c>
      <c r="M53" s="313">
        <v>2657</v>
      </c>
    </row>
    <row r="54" spans="2:13" ht="27.75" customHeight="1">
      <c r="B54" s="314" t="s">
        <v>540</v>
      </c>
      <c r="C54" s="315"/>
      <c r="D54" s="315"/>
      <c r="E54" s="316"/>
      <c r="F54" s="316"/>
      <c r="G54" s="316"/>
      <c r="H54" s="316"/>
      <c r="I54" s="317"/>
      <c r="J54" s="317"/>
      <c r="K54" s="317"/>
      <c r="L54" s="317"/>
      <c r="M54" s="317"/>
    </row>
    <row r="55" spans="2:13" ht="12.75" customHeight="1"/>
    <row r="56" spans="2:13" ht="12.75" hidden="1" customHeight="1"/>
    <row r="57" spans="2:13" ht="12.75" hidden="1" customHeight="1"/>
    <row r="58" spans="2:13" ht="12.75" hidden="1" customHeight="1"/>
  </sheetData>
  <sheetProtection algorithmName="SHA-512" hashValue="Z64dWJfkrVjKj4ZyOZILTf8upycwoToCOZwqCvzqcXBUqbJ8kCt+j/++GgIE2I+/wrSco2wsKoQeBNJ75yXWdw==" saltValue="XULQ4h5G6zWjQvkV2FaI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882B2-653B-4B62-B552-894A2D59AEF7}">
  <sheetPr>
    <pageSetUpPr fitToPage="1"/>
  </sheetPr>
  <dimension ref="B1:W64"/>
  <sheetViews>
    <sheetView showGridLines="0" topLeftCell="A52" zoomScale="85" zoomScaleNormal="85" zoomScaleSheetLayoutView="100" workbookViewId="0"/>
  </sheetViews>
  <sheetFormatPr defaultColWidth="0" defaultRowHeight="0" customHeight="1" zeroHeight="1"/>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01"/>
      <c r="C53" s="201"/>
      <c r="D53" s="201"/>
      <c r="E53" s="201"/>
      <c r="F53" s="201"/>
      <c r="G53" s="201"/>
      <c r="H53" s="318" t="s">
        <v>541</v>
      </c>
    </row>
    <row r="54" spans="2:8" ht="29.25" customHeight="1" thickBot="1">
      <c r="B54" s="319" t="s">
        <v>24</v>
      </c>
      <c r="C54" s="320"/>
      <c r="D54" s="320"/>
      <c r="E54" s="321" t="s">
        <v>481</v>
      </c>
      <c r="F54" s="322" t="s">
        <v>6</v>
      </c>
      <c r="G54" s="322" t="s">
        <v>7</v>
      </c>
      <c r="H54" s="323" t="s">
        <v>8</v>
      </c>
    </row>
    <row r="55" spans="2:8" ht="52.5" customHeight="1">
      <c r="B55" s="324"/>
      <c r="C55" s="1170" t="s">
        <v>117</v>
      </c>
      <c r="D55" s="1170"/>
      <c r="E55" s="1171"/>
      <c r="F55" s="325">
        <v>452</v>
      </c>
      <c r="G55" s="325">
        <v>452</v>
      </c>
      <c r="H55" s="326">
        <v>490</v>
      </c>
    </row>
    <row r="56" spans="2:8" ht="52.5" customHeight="1">
      <c r="B56" s="327"/>
      <c r="C56" s="1172" t="s">
        <v>542</v>
      </c>
      <c r="D56" s="1172"/>
      <c r="E56" s="1173"/>
      <c r="F56" s="328">
        <v>149</v>
      </c>
      <c r="G56" s="328">
        <v>239</v>
      </c>
      <c r="H56" s="329">
        <v>239</v>
      </c>
    </row>
    <row r="57" spans="2:8" ht="53.25" customHeight="1">
      <c r="B57" s="327"/>
      <c r="C57" s="1174" t="s">
        <v>122</v>
      </c>
      <c r="D57" s="1174"/>
      <c r="E57" s="1175"/>
      <c r="F57" s="330">
        <v>779</v>
      </c>
      <c r="G57" s="330">
        <v>830</v>
      </c>
      <c r="H57" s="331">
        <v>768</v>
      </c>
    </row>
    <row r="58" spans="2:8" ht="45.75" customHeight="1">
      <c r="B58" s="332"/>
      <c r="C58" s="1162" t="s">
        <v>543</v>
      </c>
      <c r="D58" s="1163"/>
      <c r="E58" s="1164"/>
      <c r="F58" s="333">
        <v>663</v>
      </c>
      <c r="G58" s="333">
        <v>715</v>
      </c>
      <c r="H58" s="334">
        <v>645</v>
      </c>
    </row>
    <row r="59" spans="2:8" ht="45.75" customHeight="1">
      <c r="B59" s="332"/>
      <c r="C59" s="1162" t="s">
        <v>544</v>
      </c>
      <c r="D59" s="1163"/>
      <c r="E59" s="1164"/>
      <c r="F59" s="333">
        <v>84</v>
      </c>
      <c r="G59" s="333">
        <v>84</v>
      </c>
      <c r="H59" s="334">
        <v>84</v>
      </c>
    </row>
    <row r="60" spans="2:8" ht="45.75" customHeight="1">
      <c r="B60" s="332"/>
      <c r="C60" s="1162" t="s">
        <v>545</v>
      </c>
      <c r="D60" s="1163"/>
      <c r="E60" s="1164"/>
      <c r="F60" s="333">
        <v>28</v>
      </c>
      <c r="G60" s="333">
        <v>28</v>
      </c>
      <c r="H60" s="334">
        <v>28</v>
      </c>
    </row>
    <row r="61" spans="2:8" ht="45.75" customHeight="1">
      <c r="B61" s="332"/>
      <c r="C61" s="1162" t="s">
        <v>546</v>
      </c>
      <c r="D61" s="1163"/>
      <c r="E61" s="1164"/>
      <c r="F61" s="333">
        <v>0</v>
      </c>
      <c r="G61" s="333">
        <v>0</v>
      </c>
      <c r="H61" s="334">
        <v>7</v>
      </c>
    </row>
    <row r="62" spans="2:8" ht="45.75" customHeight="1" thickBot="1">
      <c r="B62" s="335"/>
      <c r="C62" s="1165" t="s">
        <v>547</v>
      </c>
      <c r="D62" s="1166"/>
      <c r="E62" s="1167"/>
      <c r="F62" s="336">
        <v>4</v>
      </c>
      <c r="G62" s="336">
        <v>4</v>
      </c>
      <c r="H62" s="337">
        <v>4</v>
      </c>
    </row>
    <row r="63" spans="2:8" ht="52.5" customHeight="1" thickBot="1">
      <c r="B63" s="338"/>
      <c r="C63" s="1168" t="s">
        <v>548</v>
      </c>
      <c r="D63" s="1168"/>
      <c r="E63" s="1169"/>
      <c r="F63" s="339">
        <v>1380</v>
      </c>
      <c r="G63" s="339">
        <v>1521</v>
      </c>
      <c r="H63" s="340">
        <v>1497</v>
      </c>
    </row>
    <row r="64" spans="2:8" ht="15" customHeight="1"/>
  </sheetData>
  <sheetProtection algorithmName="SHA-512" hashValue="9uVDHkj9azZkXzbyW9xJ/JGali8pqw6FMWrjaELKeX0fAXC9e+S/o7ljZM7lQJ0exV2aMjb+wbGouN9yEipwzQ==" saltValue="pRUMDfcNnAQ83MV9Wnsu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opLeftCell="AE10" zoomScale="85" zoomScaleNormal="85" zoomScaleSheetLayoutView="55" workbookViewId="0">
      <selection activeCell="AN65" sqref="AN65:DC69"/>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184" t="s">
        <v>549</v>
      </c>
      <c r="AO43" s="1185"/>
      <c r="AP43" s="1185"/>
      <c r="AQ43" s="1185"/>
      <c r="AR43" s="1185"/>
      <c r="AS43" s="1185"/>
      <c r="AT43" s="1185"/>
      <c r="AU43" s="1185"/>
      <c r="AV43" s="1185"/>
      <c r="AW43" s="1185"/>
      <c r="AX43" s="1185"/>
      <c r="AY43" s="1185"/>
      <c r="AZ43" s="1185"/>
      <c r="BA43" s="1185"/>
      <c r="BB43" s="1185"/>
      <c r="BC43" s="1185"/>
      <c r="BD43" s="1185"/>
      <c r="BE43" s="1185"/>
      <c r="BF43" s="1185"/>
      <c r="BG43" s="1185"/>
      <c r="BH43" s="1185"/>
      <c r="BI43" s="1185"/>
      <c r="BJ43" s="1185"/>
      <c r="BK43" s="1185"/>
      <c r="BL43" s="1185"/>
      <c r="BM43" s="1185"/>
      <c r="BN43" s="1185"/>
      <c r="BO43" s="1185"/>
      <c r="BP43" s="1185"/>
      <c r="BQ43" s="1185"/>
      <c r="BR43" s="1185"/>
      <c r="BS43" s="1185"/>
      <c r="BT43" s="1185"/>
      <c r="BU43" s="1185"/>
      <c r="BV43" s="1185"/>
      <c r="BW43" s="1185"/>
      <c r="BX43" s="1185"/>
      <c r="BY43" s="1185"/>
      <c r="BZ43" s="1185"/>
      <c r="CA43" s="1185"/>
      <c r="CB43" s="1185"/>
      <c r="CC43" s="1185"/>
      <c r="CD43" s="1185"/>
      <c r="CE43" s="1185"/>
      <c r="CF43" s="1185"/>
      <c r="CG43" s="1185"/>
      <c r="CH43" s="1185"/>
      <c r="CI43" s="1185"/>
      <c r="CJ43" s="1185"/>
      <c r="CK43" s="1185"/>
      <c r="CL43" s="1185"/>
      <c r="CM43" s="1185"/>
      <c r="CN43" s="1185"/>
      <c r="CO43" s="1185"/>
      <c r="CP43" s="1185"/>
      <c r="CQ43" s="1185"/>
      <c r="CR43" s="1185"/>
      <c r="CS43" s="1185"/>
      <c r="CT43" s="1185"/>
      <c r="CU43" s="1185"/>
      <c r="CV43" s="1185"/>
      <c r="CW43" s="1185"/>
      <c r="CX43" s="1185"/>
      <c r="CY43" s="1185"/>
      <c r="CZ43" s="1185"/>
      <c r="DA43" s="1185"/>
      <c r="DB43" s="1185"/>
      <c r="DC43" s="1186"/>
    </row>
    <row r="44" spans="2:109">
      <c r="B44" s="12"/>
      <c r="AN44" s="1187"/>
      <c r="AO44" s="1188"/>
      <c r="AP44" s="1188"/>
      <c r="AQ44" s="1188"/>
      <c r="AR44" s="1188"/>
      <c r="AS44" s="1188"/>
      <c r="AT44" s="1188"/>
      <c r="AU44" s="1188"/>
      <c r="AV44" s="1188"/>
      <c r="AW44" s="1188"/>
      <c r="AX44" s="1188"/>
      <c r="AY44" s="1188"/>
      <c r="AZ44" s="1188"/>
      <c r="BA44" s="1188"/>
      <c r="BB44" s="1188"/>
      <c r="BC44" s="1188"/>
      <c r="BD44" s="1188"/>
      <c r="BE44" s="1188"/>
      <c r="BF44" s="1188"/>
      <c r="BG44" s="1188"/>
      <c r="BH44" s="1188"/>
      <c r="BI44" s="1188"/>
      <c r="BJ44" s="1188"/>
      <c r="BK44" s="1188"/>
      <c r="BL44" s="1188"/>
      <c r="BM44" s="1188"/>
      <c r="BN44" s="1188"/>
      <c r="BO44" s="1188"/>
      <c r="BP44" s="1188"/>
      <c r="BQ44" s="1188"/>
      <c r="BR44" s="1188"/>
      <c r="BS44" s="1188"/>
      <c r="BT44" s="1188"/>
      <c r="BU44" s="1188"/>
      <c r="BV44" s="1188"/>
      <c r="BW44" s="1188"/>
      <c r="BX44" s="1188"/>
      <c r="BY44" s="1188"/>
      <c r="BZ44" s="1188"/>
      <c r="CA44" s="1188"/>
      <c r="CB44" s="1188"/>
      <c r="CC44" s="1188"/>
      <c r="CD44" s="1188"/>
      <c r="CE44" s="1188"/>
      <c r="CF44" s="1188"/>
      <c r="CG44" s="1188"/>
      <c r="CH44" s="1188"/>
      <c r="CI44" s="1188"/>
      <c r="CJ44" s="1188"/>
      <c r="CK44" s="1188"/>
      <c r="CL44" s="1188"/>
      <c r="CM44" s="1188"/>
      <c r="CN44" s="1188"/>
      <c r="CO44" s="1188"/>
      <c r="CP44" s="1188"/>
      <c r="CQ44" s="1188"/>
      <c r="CR44" s="1188"/>
      <c r="CS44" s="1188"/>
      <c r="CT44" s="1188"/>
      <c r="CU44" s="1188"/>
      <c r="CV44" s="1188"/>
      <c r="CW44" s="1188"/>
      <c r="CX44" s="1188"/>
      <c r="CY44" s="1188"/>
      <c r="CZ44" s="1188"/>
      <c r="DA44" s="1188"/>
      <c r="DB44" s="1188"/>
      <c r="DC44" s="1189"/>
    </row>
    <row r="45" spans="2:109">
      <c r="B45" s="12"/>
      <c r="AN45" s="1187"/>
      <c r="AO45" s="1188"/>
      <c r="AP45" s="1188"/>
      <c r="AQ45" s="1188"/>
      <c r="AR45" s="1188"/>
      <c r="AS45" s="1188"/>
      <c r="AT45" s="1188"/>
      <c r="AU45" s="1188"/>
      <c r="AV45" s="1188"/>
      <c r="AW45" s="1188"/>
      <c r="AX45" s="1188"/>
      <c r="AY45" s="1188"/>
      <c r="AZ45" s="1188"/>
      <c r="BA45" s="1188"/>
      <c r="BB45" s="1188"/>
      <c r="BC45" s="1188"/>
      <c r="BD45" s="1188"/>
      <c r="BE45" s="1188"/>
      <c r="BF45" s="1188"/>
      <c r="BG45" s="1188"/>
      <c r="BH45" s="1188"/>
      <c r="BI45" s="1188"/>
      <c r="BJ45" s="1188"/>
      <c r="BK45" s="1188"/>
      <c r="BL45" s="1188"/>
      <c r="BM45" s="1188"/>
      <c r="BN45" s="1188"/>
      <c r="BO45" s="1188"/>
      <c r="BP45" s="1188"/>
      <c r="BQ45" s="1188"/>
      <c r="BR45" s="1188"/>
      <c r="BS45" s="1188"/>
      <c r="BT45" s="1188"/>
      <c r="BU45" s="1188"/>
      <c r="BV45" s="1188"/>
      <c r="BW45" s="1188"/>
      <c r="BX45" s="1188"/>
      <c r="BY45" s="1188"/>
      <c r="BZ45" s="1188"/>
      <c r="CA45" s="1188"/>
      <c r="CB45" s="1188"/>
      <c r="CC45" s="1188"/>
      <c r="CD45" s="1188"/>
      <c r="CE45" s="1188"/>
      <c r="CF45" s="1188"/>
      <c r="CG45" s="1188"/>
      <c r="CH45" s="1188"/>
      <c r="CI45" s="1188"/>
      <c r="CJ45" s="1188"/>
      <c r="CK45" s="1188"/>
      <c r="CL45" s="1188"/>
      <c r="CM45" s="1188"/>
      <c r="CN45" s="1188"/>
      <c r="CO45" s="1188"/>
      <c r="CP45" s="1188"/>
      <c r="CQ45" s="1188"/>
      <c r="CR45" s="1188"/>
      <c r="CS45" s="1188"/>
      <c r="CT45" s="1188"/>
      <c r="CU45" s="1188"/>
      <c r="CV45" s="1188"/>
      <c r="CW45" s="1188"/>
      <c r="CX45" s="1188"/>
      <c r="CY45" s="1188"/>
      <c r="CZ45" s="1188"/>
      <c r="DA45" s="1188"/>
      <c r="DB45" s="1188"/>
      <c r="DC45" s="1189"/>
    </row>
    <row r="46" spans="2:109">
      <c r="B46" s="12"/>
      <c r="AN46" s="1187"/>
      <c r="AO46" s="1188"/>
      <c r="AP46" s="1188"/>
      <c r="AQ46" s="1188"/>
      <c r="AR46" s="1188"/>
      <c r="AS46" s="1188"/>
      <c r="AT46" s="1188"/>
      <c r="AU46" s="1188"/>
      <c r="AV46" s="1188"/>
      <c r="AW46" s="1188"/>
      <c r="AX46" s="1188"/>
      <c r="AY46" s="1188"/>
      <c r="AZ46" s="1188"/>
      <c r="BA46" s="1188"/>
      <c r="BB46" s="1188"/>
      <c r="BC46" s="1188"/>
      <c r="BD46" s="1188"/>
      <c r="BE46" s="1188"/>
      <c r="BF46" s="1188"/>
      <c r="BG46" s="1188"/>
      <c r="BH46" s="1188"/>
      <c r="BI46" s="1188"/>
      <c r="BJ46" s="1188"/>
      <c r="BK46" s="1188"/>
      <c r="BL46" s="1188"/>
      <c r="BM46" s="1188"/>
      <c r="BN46" s="1188"/>
      <c r="BO46" s="1188"/>
      <c r="BP46" s="1188"/>
      <c r="BQ46" s="1188"/>
      <c r="BR46" s="1188"/>
      <c r="BS46" s="1188"/>
      <c r="BT46" s="1188"/>
      <c r="BU46" s="1188"/>
      <c r="BV46" s="1188"/>
      <c r="BW46" s="1188"/>
      <c r="BX46" s="1188"/>
      <c r="BY46" s="1188"/>
      <c r="BZ46" s="1188"/>
      <c r="CA46" s="1188"/>
      <c r="CB46" s="1188"/>
      <c r="CC46" s="1188"/>
      <c r="CD46" s="1188"/>
      <c r="CE46" s="1188"/>
      <c r="CF46" s="1188"/>
      <c r="CG46" s="1188"/>
      <c r="CH46" s="1188"/>
      <c r="CI46" s="1188"/>
      <c r="CJ46" s="1188"/>
      <c r="CK46" s="1188"/>
      <c r="CL46" s="1188"/>
      <c r="CM46" s="1188"/>
      <c r="CN46" s="1188"/>
      <c r="CO46" s="1188"/>
      <c r="CP46" s="1188"/>
      <c r="CQ46" s="1188"/>
      <c r="CR46" s="1188"/>
      <c r="CS46" s="1188"/>
      <c r="CT46" s="1188"/>
      <c r="CU46" s="1188"/>
      <c r="CV46" s="1188"/>
      <c r="CW46" s="1188"/>
      <c r="CX46" s="1188"/>
      <c r="CY46" s="1188"/>
      <c r="CZ46" s="1188"/>
      <c r="DA46" s="1188"/>
      <c r="DB46" s="1188"/>
      <c r="DC46" s="1189"/>
    </row>
    <row r="47" spans="2:109">
      <c r="B47" s="12"/>
      <c r="AN47" s="1190"/>
      <c r="AO47" s="1191"/>
      <c r="AP47" s="1191"/>
      <c r="AQ47" s="1191"/>
      <c r="AR47" s="1191"/>
      <c r="AS47" s="1191"/>
      <c r="AT47" s="1191"/>
      <c r="AU47" s="1191"/>
      <c r="AV47" s="1191"/>
      <c r="AW47" s="1191"/>
      <c r="AX47" s="1191"/>
      <c r="AY47" s="1191"/>
      <c r="AZ47" s="1191"/>
      <c r="BA47" s="1191"/>
      <c r="BB47" s="1191"/>
      <c r="BC47" s="1191"/>
      <c r="BD47" s="1191"/>
      <c r="BE47" s="1191"/>
      <c r="BF47" s="1191"/>
      <c r="BG47" s="1191"/>
      <c r="BH47" s="1191"/>
      <c r="BI47" s="1191"/>
      <c r="BJ47" s="1191"/>
      <c r="BK47" s="1191"/>
      <c r="BL47" s="1191"/>
      <c r="BM47" s="1191"/>
      <c r="BN47" s="1191"/>
      <c r="BO47" s="1191"/>
      <c r="BP47" s="1191"/>
      <c r="BQ47" s="1191"/>
      <c r="BR47" s="1191"/>
      <c r="BS47" s="1191"/>
      <c r="BT47" s="1191"/>
      <c r="BU47" s="1191"/>
      <c r="BV47" s="1191"/>
      <c r="BW47" s="1191"/>
      <c r="BX47" s="1191"/>
      <c r="BY47" s="1191"/>
      <c r="BZ47" s="1191"/>
      <c r="CA47" s="1191"/>
      <c r="CB47" s="1191"/>
      <c r="CC47" s="1191"/>
      <c r="CD47" s="1191"/>
      <c r="CE47" s="1191"/>
      <c r="CF47" s="1191"/>
      <c r="CG47" s="1191"/>
      <c r="CH47" s="1191"/>
      <c r="CI47" s="1191"/>
      <c r="CJ47" s="1191"/>
      <c r="CK47" s="1191"/>
      <c r="CL47" s="1191"/>
      <c r="CM47" s="1191"/>
      <c r="CN47" s="1191"/>
      <c r="CO47" s="1191"/>
      <c r="CP47" s="1191"/>
      <c r="CQ47" s="1191"/>
      <c r="CR47" s="1191"/>
      <c r="CS47" s="1191"/>
      <c r="CT47" s="1191"/>
      <c r="CU47" s="1191"/>
      <c r="CV47" s="1191"/>
      <c r="CW47" s="1191"/>
      <c r="CX47" s="1191"/>
      <c r="CY47" s="1191"/>
      <c r="CZ47" s="1191"/>
      <c r="DA47" s="1191"/>
      <c r="DB47" s="1191"/>
      <c r="DC47" s="1192"/>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176"/>
      <c r="H50" s="1176"/>
      <c r="I50" s="1176"/>
      <c r="J50" s="1176"/>
      <c r="K50" s="22"/>
      <c r="L50" s="22"/>
      <c r="M50" s="23"/>
      <c r="N50" s="23"/>
      <c r="AN50" s="1195"/>
      <c r="AO50" s="1196"/>
      <c r="AP50" s="1196"/>
      <c r="AQ50" s="1196"/>
      <c r="AR50" s="1196"/>
      <c r="AS50" s="1196"/>
      <c r="AT50" s="1196"/>
      <c r="AU50" s="1196"/>
      <c r="AV50" s="1196"/>
      <c r="AW50" s="1196"/>
      <c r="AX50" s="1196"/>
      <c r="AY50" s="1196"/>
      <c r="AZ50" s="1196"/>
      <c r="BA50" s="1196"/>
      <c r="BB50" s="1196"/>
      <c r="BC50" s="1196"/>
      <c r="BD50" s="1196"/>
      <c r="BE50" s="1196"/>
      <c r="BF50" s="1196"/>
      <c r="BG50" s="1196"/>
      <c r="BH50" s="1196"/>
      <c r="BI50" s="1196"/>
      <c r="BJ50" s="1196"/>
      <c r="BK50" s="1196"/>
      <c r="BL50" s="1196"/>
      <c r="BM50" s="1196"/>
      <c r="BN50" s="1196"/>
      <c r="BO50" s="1197"/>
      <c r="BP50" s="1182" t="s">
        <v>4</v>
      </c>
      <c r="BQ50" s="1182"/>
      <c r="BR50" s="1182"/>
      <c r="BS50" s="1182"/>
      <c r="BT50" s="1182"/>
      <c r="BU50" s="1182"/>
      <c r="BV50" s="1182"/>
      <c r="BW50" s="1182"/>
      <c r="BX50" s="1182" t="s">
        <v>5</v>
      </c>
      <c r="BY50" s="1182"/>
      <c r="BZ50" s="1182"/>
      <c r="CA50" s="1182"/>
      <c r="CB50" s="1182"/>
      <c r="CC50" s="1182"/>
      <c r="CD50" s="1182"/>
      <c r="CE50" s="1182"/>
      <c r="CF50" s="1182" t="s">
        <v>6</v>
      </c>
      <c r="CG50" s="1182"/>
      <c r="CH50" s="1182"/>
      <c r="CI50" s="1182"/>
      <c r="CJ50" s="1182"/>
      <c r="CK50" s="1182"/>
      <c r="CL50" s="1182"/>
      <c r="CM50" s="1182"/>
      <c r="CN50" s="1182" t="s">
        <v>7</v>
      </c>
      <c r="CO50" s="1182"/>
      <c r="CP50" s="1182"/>
      <c r="CQ50" s="1182"/>
      <c r="CR50" s="1182"/>
      <c r="CS50" s="1182"/>
      <c r="CT50" s="1182"/>
      <c r="CU50" s="1182"/>
      <c r="CV50" s="1182" t="s">
        <v>8</v>
      </c>
      <c r="CW50" s="1182"/>
      <c r="CX50" s="1182"/>
      <c r="CY50" s="1182"/>
      <c r="CZ50" s="1182"/>
      <c r="DA50" s="1182"/>
      <c r="DB50" s="1182"/>
      <c r="DC50" s="1182"/>
    </row>
    <row r="51" spans="1:109" ht="13.5" customHeight="1">
      <c r="B51" s="12"/>
      <c r="G51" s="1194"/>
      <c r="H51" s="1194"/>
      <c r="I51" s="1198"/>
      <c r="J51" s="1198"/>
      <c r="K51" s="1183"/>
      <c r="L51" s="1183"/>
      <c r="M51" s="1183"/>
      <c r="N51" s="1183"/>
      <c r="AM51" s="21"/>
      <c r="AN51" s="1181" t="s">
        <v>9</v>
      </c>
      <c r="AO51" s="1181"/>
      <c r="AP51" s="1181"/>
      <c r="AQ51" s="1181"/>
      <c r="AR51" s="1181"/>
      <c r="AS51" s="1181"/>
      <c r="AT51" s="1181"/>
      <c r="AU51" s="1181"/>
      <c r="AV51" s="1181"/>
      <c r="AW51" s="1181"/>
      <c r="AX51" s="1181"/>
      <c r="AY51" s="1181"/>
      <c r="AZ51" s="1181"/>
      <c r="BA51" s="1181"/>
      <c r="BB51" s="1181" t="s">
        <v>10</v>
      </c>
      <c r="BC51" s="1181"/>
      <c r="BD51" s="1181"/>
      <c r="BE51" s="1181"/>
      <c r="BF51" s="1181"/>
      <c r="BG51" s="1181"/>
      <c r="BH51" s="1181"/>
      <c r="BI51" s="1181"/>
      <c r="BJ51" s="1181"/>
      <c r="BK51" s="1181"/>
      <c r="BL51" s="1181"/>
      <c r="BM51" s="1181"/>
      <c r="BN51" s="1181"/>
      <c r="BO51" s="1181"/>
      <c r="BP51" s="1193"/>
      <c r="BQ51" s="1178"/>
      <c r="BR51" s="1178"/>
      <c r="BS51" s="1178"/>
      <c r="BT51" s="1178"/>
      <c r="BU51" s="1178"/>
      <c r="BV51" s="1178"/>
      <c r="BW51" s="1178"/>
      <c r="BX51" s="1178">
        <v>70.099999999999994</v>
      </c>
      <c r="BY51" s="1178"/>
      <c r="BZ51" s="1178"/>
      <c r="CA51" s="1178"/>
      <c r="CB51" s="1178"/>
      <c r="CC51" s="1178"/>
      <c r="CD51" s="1178"/>
      <c r="CE51" s="1178"/>
      <c r="CF51" s="1178">
        <v>73.599999999999994</v>
      </c>
      <c r="CG51" s="1178"/>
      <c r="CH51" s="1178"/>
      <c r="CI51" s="1178"/>
      <c r="CJ51" s="1178"/>
      <c r="CK51" s="1178"/>
      <c r="CL51" s="1178"/>
      <c r="CM51" s="1178"/>
      <c r="CN51" s="1193"/>
      <c r="CO51" s="1178"/>
      <c r="CP51" s="1178"/>
      <c r="CQ51" s="1178"/>
      <c r="CR51" s="1178"/>
      <c r="CS51" s="1178"/>
      <c r="CT51" s="1178"/>
      <c r="CU51" s="1178"/>
      <c r="CV51" s="1193"/>
      <c r="CW51" s="1178"/>
      <c r="CX51" s="1178"/>
      <c r="CY51" s="1178"/>
      <c r="CZ51" s="1178"/>
      <c r="DA51" s="1178"/>
      <c r="DB51" s="1178"/>
      <c r="DC51" s="1178"/>
    </row>
    <row r="52" spans="1:109">
      <c r="B52" s="12"/>
      <c r="G52" s="1194"/>
      <c r="H52" s="1194"/>
      <c r="I52" s="1198"/>
      <c r="J52" s="1198"/>
      <c r="K52" s="1183"/>
      <c r="L52" s="1183"/>
      <c r="M52" s="1183"/>
      <c r="N52" s="1183"/>
      <c r="AM52" s="21"/>
      <c r="AN52" s="1181"/>
      <c r="AO52" s="1181"/>
      <c r="AP52" s="1181"/>
      <c r="AQ52" s="1181"/>
      <c r="AR52" s="1181"/>
      <c r="AS52" s="1181"/>
      <c r="AT52" s="1181"/>
      <c r="AU52" s="1181"/>
      <c r="AV52" s="1181"/>
      <c r="AW52" s="1181"/>
      <c r="AX52" s="1181"/>
      <c r="AY52" s="1181"/>
      <c r="AZ52" s="1181"/>
      <c r="BA52" s="1181"/>
      <c r="BB52" s="1181"/>
      <c r="BC52" s="1181"/>
      <c r="BD52" s="1181"/>
      <c r="BE52" s="1181"/>
      <c r="BF52" s="1181"/>
      <c r="BG52" s="1181"/>
      <c r="BH52" s="1181"/>
      <c r="BI52" s="1181"/>
      <c r="BJ52" s="1181"/>
      <c r="BK52" s="1181"/>
      <c r="BL52" s="1181"/>
      <c r="BM52" s="1181"/>
      <c r="BN52" s="1181"/>
      <c r="BO52" s="1181"/>
      <c r="BP52" s="1178"/>
      <c r="BQ52" s="1178"/>
      <c r="BR52" s="1178"/>
      <c r="BS52" s="1178"/>
      <c r="BT52" s="1178"/>
      <c r="BU52" s="1178"/>
      <c r="BV52" s="1178"/>
      <c r="BW52" s="1178"/>
      <c r="BX52" s="1178"/>
      <c r="BY52" s="1178"/>
      <c r="BZ52" s="1178"/>
      <c r="CA52" s="1178"/>
      <c r="CB52" s="1178"/>
      <c r="CC52" s="1178"/>
      <c r="CD52" s="1178"/>
      <c r="CE52" s="1178"/>
      <c r="CF52" s="1178"/>
      <c r="CG52" s="1178"/>
      <c r="CH52" s="1178"/>
      <c r="CI52" s="1178"/>
      <c r="CJ52" s="1178"/>
      <c r="CK52" s="1178"/>
      <c r="CL52" s="1178"/>
      <c r="CM52" s="1178"/>
      <c r="CN52" s="1178"/>
      <c r="CO52" s="1178"/>
      <c r="CP52" s="1178"/>
      <c r="CQ52" s="1178"/>
      <c r="CR52" s="1178"/>
      <c r="CS52" s="1178"/>
      <c r="CT52" s="1178"/>
      <c r="CU52" s="1178"/>
      <c r="CV52" s="1178"/>
      <c r="CW52" s="1178"/>
      <c r="CX52" s="1178"/>
      <c r="CY52" s="1178"/>
      <c r="CZ52" s="1178"/>
      <c r="DA52" s="1178"/>
      <c r="DB52" s="1178"/>
      <c r="DC52" s="1178"/>
    </row>
    <row r="53" spans="1:109">
      <c r="A53" s="20"/>
      <c r="B53" s="12"/>
      <c r="G53" s="1194"/>
      <c r="H53" s="1194"/>
      <c r="I53" s="1176"/>
      <c r="J53" s="1176"/>
      <c r="K53" s="1183"/>
      <c r="L53" s="1183"/>
      <c r="M53" s="1183"/>
      <c r="N53" s="1183"/>
      <c r="AM53" s="21"/>
      <c r="AN53" s="1181"/>
      <c r="AO53" s="1181"/>
      <c r="AP53" s="1181"/>
      <c r="AQ53" s="1181"/>
      <c r="AR53" s="1181"/>
      <c r="AS53" s="1181"/>
      <c r="AT53" s="1181"/>
      <c r="AU53" s="1181"/>
      <c r="AV53" s="1181"/>
      <c r="AW53" s="1181"/>
      <c r="AX53" s="1181"/>
      <c r="AY53" s="1181"/>
      <c r="AZ53" s="1181"/>
      <c r="BA53" s="1181"/>
      <c r="BB53" s="1181" t="s">
        <v>11</v>
      </c>
      <c r="BC53" s="1181"/>
      <c r="BD53" s="1181"/>
      <c r="BE53" s="1181"/>
      <c r="BF53" s="1181"/>
      <c r="BG53" s="1181"/>
      <c r="BH53" s="1181"/>
      <c r="BI53" s="1181"/>
      <c r="BJ53" s="1181"/>
      <c r="BK53" s="1181"/>
      <c r="BL53" s="1181"/>
      <c r="BM53" s="1181"/>
      <c r="BN53" s="1181"/>
      <c r="BO53" s="1181"/>
      <c r="BP53" s="1193"/>
      <c r="BQ53" s="1178"/>
      <c r="BR53" s="1178"/>
      <c r="BS53" s="1178"/>
      <c r="BT53" s="1178"/>
      <c r="BU53" s="1178"/>
      <c r="BV53" s="1178"/>
      <c r="BW53" s="1178"/>
      <c r="BX53" s="1178">
        <v>62.2</v>
      </c>
      <c r="BY53" s="1178"/>
      <c r="BZ53" s="1178"/>
      <c r="CA53" s="1178"/>
      <c r="CB53" s="1178"/>
      <c r="CC53" s="1178"/>
      <c r="CD53" s="1178"/>
      <c r="CE53" s="1178"/>
      <c r="CF53" s="1178">
        <v>63</v>
      </c>
      <c r="CG53" s="1178"/>
      <c r="CH53" s="1178"/>
      <c r="CI53" s="1178"/>
      <c r="CJ53" s="1178"/>
      <c r="CK53" s="1178"/>
      <c r="CL53" s="1178"/>
      <c r="CM53" s="1178"/>
      <c r="CN53" s="1193"/>
      <c r="CO53" s="1178"/>
      <c r="CP53" s="1178"/>
      <c r="CQ53" s="1178"/>
      <c r="CR53" s="1178"/>
      <c r="CS53" s="1178"/>
      <c r="CT53" s="1178"/>
      <c r="CU53" s="1178"/>
      <c r="CV53" s="1193"/>
      <c r="CW53" s="1178"/>
      <c r="CX53" s="1178"/>
      <c r="CY53" s="1178"/>
      <c r="CZ53" s="1178"/>
      <c r="DA53" s="1178"/>
      <c r="DB53" s="1178"/>
      <c r="DC53" s="1178"/>
    </row>
    <row r="54" spans="1:109">
      <c r="A54" s="20"/>
      <c r="B54" s="12"/>
      <c r="G54" s="1194"/>
      <c r="H54" s="1194"/>
      <c r="I54" s="1176"/>
      <c r="J54" s="1176"/>
      <c r="K54" s="1183"/>
      <c r="L54" s="1183"/>
      <c r="M54" s="1183"/>
      <c r="N54" s="1183"/>
      <c r="AM54" s="21"/>
      <c r="AN54" s="1181"/>
      <c r="AO54" s="1181"/>
      <c r="AP54" s="1181"/>
      <c r="AQ54" s="1181"/>
      <c r="AR54" s="1181"/>
      <c r="AS54" s="1181"/>
      <c r="AT54" s="1181"/>
      <c r="AU54" s="1181"/>
      <c r="AV54" s="1181"/>
      <c r="AW54" s="1181"/>
      <c r="AX54" s="1181"/>
      <c r="AY54" s="1181"/>
      <c r="AZ54" s="1181"/>
      <c r="BA54" s="1181"/>
      <c r="BB54" s="1181"/>
      <c r="BC54" s="1181"/>
      <c r="BD54" s="1181"/>
      <c r="BE54" s="1181"/>
      <c r="BF54" s="1181"/>
      <c r="BG54" s="1181"/>
      <c r="BH54" s="1181"/>
      <c r="BI54" s="1181"/>
      <c r="BJ54" s="1181"/>
      <c r="BK54" s="1181"/>
      <c r="BL54" s="1181"/>
      <c r="BM54" s="1181"/>
      <c r="BN54" s="1181"/>
      <c r="BO54" s="1181"/>
      <c r="BP54" s="1178"/>
      <c r="BQ54" s="1178"/>
      <c r="BR54" s="1178"/>
      <c r="BS54" s="1178"/>
      <c r="BT54" s="1178"/>
      <c r="BU54" s="1178"/>
      <c r="BV54" s="1178"/>
      <c r="BW54" s="1178"/>
      <c r="BX54" s="1178"/>
      <c r="BY54" s="1178"/>
      <c r="BZ54" s="1178"/>
      <c r="CA54" s="1178"/>
      <c r="CB54" s="1178"/>
      <c r="CC54" s="1178"/>
      <c r="CD54" s="1178"/>
      <c r="CE54" s="1178"/>
      <c r="CF54" s="1178"/>
      <c r="CG54" s="1178"/>
      <c r="CH54" s="1178"/>
      <c r="CI54" s="1178"/>
      <c r="CJ54" s="1178"/>
      <c r="CK54" s="1178"/>
      <c r="CL54" s="1178"/>
      <c r="CM54" s="1178"/>
      <c r="CN54" s="1178"/>
      <c r="CO54" s="1178"/>
      <c r="CP54" s="1178"/>
      <c r="CQ54" s="1178"/>
      <c r="CR54" s="1178"/>
      <c r="CS54" s="1178"/>
      <c r="CT54" s="1178"/>
      <c r="CU54" s="1178"/>
      <c r="CV54" s="1178"/>
      <c r="CW54" s="1178"/>
      <c r="CX54" s="1178"/>
      <c r="CY54" s="1178"/>
      <c r="CZ54" s="1178"/>
      <c r="DA54" s="1178"/>
      <c r="DB54" s="1178"/>
      <c r="DC54" s="1178"/>
    </row>
    <row r="55" spans="1:109">
      <c r="A55" s="20"/>
      <c r="B55" s="12"/>
      <c r="G55" s="1176"/>
      <c r="H55" s="1176"/>
      <c r="I55" s="1176"/>
      <c r="J55" s="1176"/>
      <c r="K55" s="1183"/>
      <c r="L55" s="1183"/>
      <c r="M55" s="1183"/>
      <c r="N55" s="1183"/>
      <c r="AN55" s="1182" t="s">
        <v>12</v>
      </c>
      <c r="AO55" s="1182"/>
      <c r="AP55" s="1182"/>
      <c r="AQ55" s="1182"/>
      <c r="AR55" s="1182"/>
      <c r="AS55" s="1182"/>
      <c r="AT55" s="1182"/>
      <c r="AU55" s="1182"/>
      <c r="AV55" s="1182"/>
      <c r="AW55" s="1182"/>
      <c r="AX55" s="1182"/>
      <c r="AY55" s="1182"/>
      <c r="AZ55" s="1182"/>
      <c r="BA55" s="1182"/>
      <c r="BB55" s="1181" t="s">
        <v>10</v>
      </c>
      <c r="BC55" s="1181"/>
      <c r="BD55" s="1181"/>
      <c r="BE55" s="1181"/>
      <c r="BF55" s="1181"/>
      <c r="BG55" s="1181"/>
      <c r="BH55" s="1181"/>
      <c r="BI55" s="1181"/>
      <c r="BJ55" s="1181"/>
      <c r="BK55" s="1181"/>
      <c r="BL55" s="1181"/>
      <c r="BM55" s="1181"/>
      <c r="BN55" s="1181"/>
      <c r="BO55" s="1181"/>
      <c r="BP55" s="1193"/>
      <c r="BQ55" s="1178"/>
      <c r="BR55" s="1178"/>
      <c r="BS55" s="1178"/>
      <c r="BT55" s="1178"/>
      <c r="BU55" s="1178"/>
      <c r="BV55" s="1178"/>
      <c r="BW55" s="1178"/>
      <c r="BX55" s="1178">
        <v>51.4</v>
      </c>
      <c r="BY55" s="1178"/>
      <c r="BZ55" s="1178"/>
      <c r="CA55" s="1178"/>
      <c r="CB55" s="1178"/>
      <c r="CC55" s="1178"/>
      <c r="CD55" s="1178"/>
      <c r="CE55" s="1178"/>
      <c r="CF55" s="1178">
        <v>46.8</v>
      </c>
      <c r="CG55" s="1178"/>
      <c r="CH55" s="1178"/>
      <c r="CI55" s="1178"/>
      <c r="CJ55" s="1178"/>
      <c r="CK55" s="1178"/>
      <c r="CL55" s="1178"/>
      <c r="CM55" s="1178"/>
      <c r="CN55" s="1193"/>
      <c r="CO55" s="1178"/>
      <c r="CP55" s="1178"/>
      <c r="CQ55" s="1178"/>
      <c r="CR55" s="1178"/>
      <c r="CS55" s="1178"/>
      <c r="CT55" s="1178"/>
      <c r="CU55" s="1178"/>
      <c r="CV55" s="1193"/>
      <c r="CW55" s="1178"/>
      <c r="CX55" s="1178"/>
      <c r="CY55" s="1178"/>
      <c r="CZ55" s="1178"/>
      <c r="DA55" s="1178"/>
      <c r="DB55" s="1178"/>
      <c r="DC55" s="1178"/>
    </row>
    <row r="56" spans="1:109">
      <c r="A56" s="20"/>
      <c r="B56" s="12"/>
      <c r="G56" s="1176"/>
      <c r="H56" s="1176"/>
      <c r="I56" s="1176"/>
      <c r="J56" s="1176"/>
      <c r="K56" s="1183"/>
      <c r="L56" s="1183"/>
      <c r="M56" s="1183"/>
      <c r="N56" s="1183"/>
      <c r="AN56" s="1182"/>
      <c r="AO56" s="1182"/>
      <c r="AP56" s="1182"/>
      <c r="AQ56" s="1182"/>
      <c r="AR56" s="1182"/>
      <c r="AS56" s="1182"/>
      <c r="AT56" s="1182"/>
      <c r="AU56" s="1182"/>
      <c r="AV56" s="1182"/>
      <c r="AW56" s="1182"/>
      <c r="AX56" s="1182"/>
      <c r="AY56" s="1182"/>
      <c r="AZ56" s="1182"/>
      <c r="BA56" s="1182"/>
      <c r="BB56" s="1181"/>
      <c r="BC56" s="1181"/>
      <c r="BD56" s="1181"/>
      <c r="BE56" s="1181"/>
      <c r="BF56" s="1181"/>
      <c r="BG56" s="1181"/>
      <c r="BH56" s="1181"/>
      <c r="BI56" s="1181"/>
      <c r="BJ56" s="1181"/>
      <c r="BK56" s="1181"/>
      <c r="BL56" s="1181"/>
      <c r="BM56" s="1181"/>
      <c r="BN56" s="1181"/>
      <c r="BO56" s="1181"/>
      <c r="BP56" s="1178"/>
      <c r="BQ56" s="1178"/>
      <c r="BR56" s="1178"/>
      <c r="BS56" s="1178"/>
      <c r="BT56" s="1178"/>
      <c r="BU56" s="1178"/>
      <c r="BV56" s="1178"/>
      <c r="BW56" s="1178"/>
      <c r="BX56" s="1178"/>
      <c r="BY56" s="1178"/>
      <c r="BZ56" s="1178"/>
      <c r="CA56" s="1178"/>
      <c r="CB56" s="1178"/>
      <c r="CC56" s="1178"/>
      <c r="CD56" s="1178"/>
      <c r="CE56" s="1178"/>
      <c r="CF56" s="1178"/>
      <c r="CG56" s="1178"/>
      <c r="CH56" s="1178"/>
      <c r="CI56" s="1178"/>
      <c r="CJ56" s="1178"/>
      <c r="CK56" s="1178"/>
      <c r="CL56" s="1178"/>
      <c r="CM56" s="1178"/>
      <c r="CN56" s="1178"/>
      <c r="CO56" s="1178"/>
      <c r="CP56" s="1178"/>
      <c r="CQ56" s="1178"/>
      <c r="CR56" s="1178"/>
      <c r="CS56" s="1178"/>
      <c r="CT56" s="1178"/>
      <c r="CU56" s="1178"/>
      <c r="CV56" s="1178"/>
      <c r="CW56" s="1178"/>
      <c r="CX56" s="1178"/>
      <c r="CY56" s="1178"/>
      <c r="CZ56" s="1178"/>
      <c r="DA56" s="1178"/>
      <c r="DB56" s="1178"/>
      <c r="DC56" s="1178"/>
    </row>
    <row r="57" spans="1:109" s="20" customFormat="1">
      <c r="B57" s="24"/>
      <c r="G57" s="1176"/>
      <c r="H57" s="1176"/>
      <c r="I57" s="1179"/>
      <c r="J57" s="1179"/>
      <c r="K57" s="1183"/>
      <c r="L57" s="1183"/>
      <c r="M57" s="1183"/>
      <c r="N57" s="1183"/>
      <c r="AM57" s="3"/>
      <c r="AN57" s="1182"/>
      <c r="AO57" s="1182"/>
      <c r="AP57" s="1182"/>
      <c r="AQ57" s="1182"/>
      <c r="AR57" s="1182"/>
      <c r="AS57" s="1182"/>
      <c r="AT57" s="1182"/>
      <c r="AU57" s="1182"/>
      <c r="AV57" s="1182"/>
      <c r="AW57" s="1182"/>
      <c r="AX57" s="1182"/>
      <c r="AY57" s="1182"/>
      <c r="AZ57" s="1182"/>
      <c r="BA57" s="1182"/>
      <c r="BB57" s="1181" t="s">
        <v>11</v>
      </c>
      <c r="BC57" s="1181"/>
      <c r="BD57" s="1181"/>
      <c r="BE57" s="1181"/>
      <c r="BF57" s="1181"/>
      <c r="BG57" s="1181"/>
      <c r="BH57" s="1181"/>
      <c r="BI57" s="1181"/>
      <c r="BJ57" s="1181"/>
      <c r="BK57" s="1181"/>
      <c r="BL57" s="1181"/>
      <c r="BM57" s="1181"/>
      <c r="BN57" s="1181"/>
      <c r="BO57" s="1181"/>
      <c r="BP57" s="1193"/>
      <c r="BQ57" s="1178"/>
      <c r="BR57" s="1178"/>
      <c r="BS57" s="1178"/>
      <c r="BT57" s="1178"/>
      <c r="BU57" s="1178"/>
      <c r="BV57" s="1178"/>
      <c r="BW57" s="1178"/>
      <c r="BX57" s="1178">
        <v>59.8</v>
      </c>
      <c r="BY57" s="1178"/>
      <c r="BZ57" s="1178"/>
      <c r="CA57" s="1178"/>
      <c r="CB57" s="1178"/>
      <c r="CC57" s="1178"/>
      <c r="CD57" s="1178"/>
      <c r="CE57" s="1178"/>
      <c r="CF57" s="1178">
        <v>61.4</v>
      </c>
      <c r="CG57" s="1178"/>
      <c r="CH57" s="1178"/>
      <c r="CI57" s="1178"/>
      <c r="CJ57" s="1178"/>
      <c r="CK57" s="1178"/>
      <c r="CL57" s="1178"/>
      <c r="CM57" s="1178"/>
      <c r="CN57" s="1193"/>
      <c r="CO57" s="1178"/>
      <c r="CP57" s="1178"/>
      <c r="CQ57" s="1178"/>
      <c r="CR57" s="1178"/>
      <c r="CS57" s="1178"/>
      <c r="CT57" s="1178"/>
      <c r="CU57" s="1178"/>
      <c r="CV57" s="1193"/>
      <c r="CW57" s="1178"/>
      <c r="CX57" s="1178"/>
      <c r="CY57" s="1178"/>
      <c r="CZ57" s="1178"/>
      <c r="DA57" s="1178"/>
      <c r="DB57" s="1178"/>
      <c r="DC57" s="1178"/>
      <c r="DD57" s="25"/>
      <c r="DE57" s="24"/>
    </row>
    <row r="58" spans="1:109" s="20" customFormat="1">
      <c r="A58" s="3"/>
      <c r="B58" s="24"/>
      <c r="G58" s="1176"/>
      <c r="H58" s="1176"/>
      <c r="I58" s="1179"/>
      <c r="J58" s="1179"/>
      <c r="K58" s="1183"/>
      <c r="L58" s="1183"/>
      <c r="M58" s="1183"/>
      <c r="N58" s="1183"/>
      <c r="AM58" s="3"/>
      <c r="AN58" s="1182"/>
      <c r="AO58" s="1182"/>
      <c r="AP58" s="1182"/>
      <c r="AQ58" s="1182"/>
      <c r="AR58" s="1182"/>
      <c r="AS58" s="1182"/>
      <c r="AT58" s="1182"/>
      <c r="AU58" s="1182"/>
      <c r="AV58" s="1182"/>
      <c r="AW58" s="1182"/>
      <c r="AX58" s="1182"/>
      <c r="AY58" s="1182"/>
      <c r="AZ58" s="1182"/>
      <c r="BA58" s="1182"/>
      <c r="BB58" s="1181"/>
      <c r="BC58" s="1181"/>
      <c r="BD58" s="1181"/>
      <c r="BE58" s="1181"/>
      <c r="BF58" s="1181"/>
      <c r="BG58" s="1181"/>
      <c r="BH58" s="1181"/>
      <c r="BI58" s="1181"/>
      <c r="BJ58" s="1181"/>
      <c r="BK58" s="1181"/>
      <c r="BL58" s="1181"/>
      <c r="BM58" s="1181"/>
      <c r="BN58" s="1181"/>
      <c r="BO58" s="1181"/>
      <c r="BP58" s="1178"/>
      <c r="BQ58" s="1178"/>
      <c r="BR58" s="1178"/>
      <c r="BS58" s="1178"/>
      <c r="BT58" s="1178"/>
      <c r="BU58" s="1178"/>
      <c r="BV58" s="1178"/>
      <c r="BW58" s="1178"/>
      <c r="BX58" s="1178"/>
      <c r="BY58" s="1178"/>
      <c r="BZ58" s="1178"/>
      <c r="CA58" s="1178"/>
      <c r="CB58" s="1178"/>
      <c r="CC58" s="1178"/>
      <c r="CD58" s="1178"/>
      <c r="CE58" s="1178"/>
      <c r="CF58" s="1178"/>
      <c r="CG58" s="1178"/>
      <c r="CH58" s="1178"/>
      <c r="CI58" s="1178"/>
      <c r="CJ58" s="1178"/>
      <c r="CK58" s="1178"/>
      <c r="CL58" s="1178"/>
      <c r="CM58" s="1178"/>
      <c r="CN58" s="1178"/>
      <c r="CO58" s="1178"/>
      <c r="CP58" s="1178"/>
      <c r="CQ58" s="1178"/>
      <c r="CR58" s="1178"/>
      <c r="CS58" s="1178"/>
      <c r="CT58" s="1178"/>
      <c r="CU58" s="1178"/>
      <c r="CV58" s="1178"/>
      <c r="CW58" s="1178"/>
      <c r="CX58" s="1178"/>
      <c r="CY58" s="1178"/>
      <c r="CZ58" s="1178"/>
      <c r="DA58" s="1178"/>
      <c r="DB58" s="1178"/>
      <c r="DC58" s="1178"/>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184" t="s">
        <v>550</v>
      </c>
      <c r="AO65" s="1185"/>
      <c r="AP65" s="1185"/>
      <c r="AQ65" s="1185"/>
      <c r="AR65" s="1185"/>
      <c r="AS65" s="1185"/>
      <c r="AT65" s="1185"/>
      <c r="AU65" s="1185"/>
      <c r="AV65" s="1185"/>
      <c r="AW65" s="1185"/>
      <c r="AX65" s="1185"/>
      <c r="AY65" s="1185"/>
      <c r="AZ65" s="1185"/>
      <c r="BA65" s="1185"/>
      <c r="BB65" s="1185"/>
      <c r="BC65" s="1185"/>
      <c r="BD65" s="1185"/>
      <c r="BE65" s="1185"/>
      <c r="BF65" s="1185"/>
      <c r="BG65" s="1185"/>
      <c r="BH65" s="1185"/>
      <c r="BI65" s="1185"/>
      <c r="BJ65" s="1185"/>
      <c r="BK65" s="1185"/>
      <c r="BL65" s="1185"/>
      <c r="BM65" s="1185"/>
      <c r="BN65" s="1185"/>
      <c r="BO65" s="1185"/>
      <c r="BP65" s="1185"/>
      <c r="BQ65" s="1185"/>
      <c r="BR65" s="1185"/>
      <c r="BS65" s="1185"/>
      <c r="BT65" s="1185"/>
      <c r="BU65" s="1185"/>
      <c r="BV65" s="1185"/>
      <c r="BW65" s="1185"/>
      <c r="BX65" s="1185"/>
      <c r="BY65" s="1185"/>
      <c r="BZ65" s="1185"/>
      <c r="CA65" s="1185"/>
      <c r="CB65" s="1185"/>
      <c r="CC65" s="1185"/>
      <c r="CD65" s="1185"/>
      <c r="CE65" s="1185"/>
      <c r="CF65" s="1185"/>
      <c r="CG65" s="1185"/>
      <c r="CH65" s="1185"/>
      <c r="CI65" s="1185"/>
      <c r="CJ65" s="1185"/>
      <c r="CK65" s="1185"/>
      <c r="CL65" s="1185"/>
      <c r="CM65" s="1185"/>
      <c r="CN65" s="1185"/>
      <c r="CO65" s="1185"/>
      <c r="CP65" s="1185"/>
      <c r="CQ65" s="1185"/>
      <c r="CR65" s="1185"/>
      <c r="CS65" s="1185"/>
      <c r="CT65" s="1185"/>
      <c r="CU65" s="1185"/>
      <c r="CV65" s="1185"/>
      <c r="CW65" s="1185"/>
      <c r="CX65" s="1185"/>
      <c r="CY65" s="1185"/>
      <c r="CZ65" s="1185"/>
      <c r="DA65" s="1185"/>
      <c r="DB65" s="1185"/>
      <c r="DC65" s="1186"/>
    </row>
    <row r="66" spans="2:107">
      <c r="B66" s="12"/>
      <c r="AN66" s="1187"/>
      <c r="AO66" s="1188"/>
      <c r="AP66" s="1188"/>
      <c r="AQ66" s="1188"/>
      <c r="AR66" s="1188"/>
      <c r="AS66" s="1188"/>
      <c r="AT66" s="1188"/>
      <c r="AU66" s="1188"/>
      <c r="AV66" s="1188"/>
      <c r="AW66" s="1188"/>
      <c r="AX66" s="1188"/>
      <c r="AY66" s="1188"/>
      <c r="AZ66" s="1188"/>
      <c r="BA66" s="1188"/>
      <c r="BB66" s="1188"/>
      <c r="BC66" s="1188"/>
      <c r="BD66" s="1188"/>
      <c r="BE66" s="1188"/>
      <c r="BF66" s="1188"/>
      <c r="BG66" s="1188"/>
      <c r="BH66" s="1188"/>
      <c r="BI66" s="1188"/>
      <c r="BJ66" s="1188"/>
      <c r="BK66" s="1188"/>
      <c r="BL66" s="1188"/>
      <c r="BM66" s="1188"/>
      <c r="BN66" s="1188"/>
      <c r="BO66" s="1188"/>
      <c r="BP66" s="1188"/>
      <c r="BQ66" s="1188"/>
      <c r="BR66" s="1188"/>
      <c r="BS66" s="1188"/>
      <c r="BT66" s="1188"/>
      <c r="BU66" s="1188"/>
      <c r="BV66" s="1188"/>
      <c r="BW66" s="1188"/>
      <c r="BX66" s="1188"/>
      <c r="BY66" s="1188"/>
      <c r="BZ66" s="1188"/>
      <c r="CA66" s="1188"/>
      <c r="CB66" s="1188"/>
      <c r="CC66" s="1188"/>
      <c r="CD66" s="1188"/>
      <c r="CE66" s="1188"/>
      <c r="CF66" s="1188"/>
      <c r="CG66" s="1188"/>
      <c r="CH66" s="1188"/>
      <c r="CI66" s="1188"/>
      <c r="CJ66" s="1188"/>
      <c r="CK66" s="1188"/>
      <c r="CL66" s="1188"/>
      <c r="CM66" s="1188"/>
      <c r="CN66" s="1188"/>
      <c r="CO66" s="1188"/>
      <c r="CP66" s="1188"/>
      <c r="CQ66" s="1188"/>
      <c r="CR66" s="1188"/>
      <c r="CS66" s="1188"/>
      <c r="CT66" s="1188"/>
      <c r="CU66" s="1188"/>
      <c r="CV66" s="1188"/>
      <c r="CW66" s="1188"/>
      <c r="CX66" s="1188"/>
      <c r="CY66" s="1188"/>
      <c r="CZ66" s="1188"/>
      <c r="DA66" s="1188"/>
      <c r="DB66" s="1188"/>
      <c r="DC66" s="1189"/>
    </row>
    <row r="67" spans="2:107">
      <c r="B67" s="12"/>
      <c r="AN67" s="1187"/>
      <c r="AO67" s="1188"/>
      <c r="AP67" s="1188"/>
      <c r="AQ67" s="1188"/>
      <c r="AR67" s="1188"/>
      <c r="AS67" s="1188"/>
      <c r="AT67" s="1188"/>
      <c r="AU67" s="1188"/>
      <c r="AV67" s="1188"/>
      <c r="AW67" s="1188"/>
      <c r="AX67" s="1188"/>
      <c r="AY67" s="1188"/>
      <c r="AZ67" s="1188"/>
      <c r="BA67" s="1188"/>
      <c r="BB67" s="1188"/>
      <c r="BC67" s="1188"/>
      <c r="BD67" s="1188"/>
      <c r="BE67" s="1188"/>
      <c r="BF67" s="1188"/>
      <c r="BG67" s="1188"/>
      <c r="BH67" s="1188"/>
      <c r="BI67" s="1188"/>
      <c r="BJ67" s="1188"/>
      <c r="BK67" s="1188"/>
      <c r="BL67" s="1188"/>
      <c r="BM67" s="1188"/>
      <c r="BN67" s="1188"/>
      <c r="BO67" s="1188"/>
      <c r="BP67" s="1188"/>
      <c r="BQ67" s="1188"/>
      <c r="BR67" s="1188"/>
      <c r="BS67" s="1188"/>
      <c r="BT67" s="1188"/>
      <c r="BU67" s="1188"/>
      <c r="BV67" s="1188"/>
      <c r="BW67" s="1188"/>
      <c r="BX67" s="1188"/>
      <c r="BY67" s="1188"/>
      <c r="BZ67" s="1188"/>
      <c r="CA67" s="1188"/>
      <c r="CB67" s="1188"/>
      <c r="CC67" s="1188"/>
      <c r="CD67" s="1188"/>
      <c r="CE67" s="1188"/>
      <c r="CF67" s="1188"/>
      <c r="CG67" s="1188"/>
      <c r="CH67" s="1188"/>
      <c r="CI67" s="1188"/>
      <c r="CJ67" s="1188"/>
      <c r="CK67" s="1188"/>
      <c r="CL67" s="1188"/>
      <c r="CM67" s="1188"/>
      <c r="CN67" s="1188"/>
      <c r="CO67" s="1188"/>
      <c r="CP67" s="1188"/>
      <c r="CQ67" s="1188"/>
      <c r="CR67" s="1188"/>
      <c r="CS67" s="1188"/>
      <c r="CT67" s="1188"/>
      <c r="CU67" s="1188"/>
      <c r="CV67" s="1188"/>
      <c r="CW67" s="1188"/>
      <c r="CX67" s="1188"/>
      <c r="CY67" s="1188"/>
      <c r="CZ67" s="1188"/>
      <c r="DA67" s="1188"/>
      <c r="DB67" s="1188"/>
      <c r="DC67" s="1189"/>
    </row>
    <row r="68" spans="2:107">
      <c r="B68" s="12"/>
      <c r="AN68" s="1187"/>
      <c r="AO68" s="1188"/>
      <c r="AP68" s="1188"/>
      <c r="AQ68" s="1188"/>
      <c r="AR68" s="1188"/>
      <c r="AS68" s="1188"/>
      <c r="AT68" s="1188"/>
      <c r="AU68" s="1188"/>
      <c r="AV68" s="1188"/>
      <c r="AW68" s="1188"/>
      <c r="AX68" s="1188"/>
      <c r="AY68" s="1188"/>
      <c r="AZ68" s="1188"/>
      <c r="BA68" s="1188"/>
      <c r="BB68" s="1188"/>
      <c r="BC68" s="1188"/>
      <c r="BD68" s="1188"/>
      <c r="BE68" s="1188"/>
      <c r="BF68" s="1188"/>
      <c r="BG68" s="1188"/>
      <c r="BH68" s="1188"/>
      <c r="BI68" s="1188"/>
      <c r="BJ68" s="1188"/>
      <c r="BK68" s="1188"/>
      <c r="BL68" s="1188"/>
      <c r="BM68" s="1188"/>
      <c r="BN68" s="1188"/>
      <c r="BO68" s="1188"/>
      <c r="BP68" s="1188"/>
      <c r="BQ68" s="1188"/>
      <c r="BR68" s="1188"/>
      <c r="BS68" s="1188"/>
      <c r="BT68" s="1188"/>
      <c r="BU68" s="1188"/>
      <c r="BV68" s="1188"/>
      <c r="BW68" s="1188"/>
      <c r="BX68" s="1188"/>
      <c r="BY68" s="1188"/>
      <c r="BZ68" s="1188"/>
      <c r="CA68" s="1188"/>
      <c r="CB68" s="1188"/>
      <c r="CC68" s="1188"/>
      <c r="CD68" s="1188"/>
      <c r="CE68" s="1188"/>
      <c r="CF68" s="1188"/>
      <c r="CG68" s="1188"/>
      <c r="CH68" s="1188"/>
      <c r="CI68" s="1188"/>
      <c r="CJ68" s="1188"/>
      <c r="CK68" s="1188"/>
      <c r="CL68" s="1188"/>
      <c r="CM68" s="1188"/>
      <c r="CN68" s="1188"/>
      <c r="CO68" s="1188"/>
      <c r="CP68" s="1188"/>
      <c r="CQ68" s="1188"/>
      <c r="CR68" s="1188"/>
      <c r="CS68" s="1188"/>
      <c r="CT68" s="1188"/>
      <c r="CU68" s="1188"/>
      <c r="CV68" s="1188"/>
      <c r="CW68" s="1188"/>
      <c r="CX68" s="1188"/>
      <c r="CY68" s="1188"/>
      <c r="CZ68" s="1188"/>
      <c r="DA68" s="1188"/>
      <c r="DB68" s="1188"/>
      <c r="DC68" s="1189"/>
    </row>
    <row r="69" spans="2:107">
      <c r="B69" s="12"/>
      <c r="AN69" s="1190"/>
      <c r="AO69" s="1191"/>
      <c r="AP69" s="1191"/>
      <c r="AQ69" s="1191"/>
      <c r="AR69" s="1191"/>
      <c r="AS69" s="1191"/>
      <c r="AT69" s="1191"/>
      <c r="AU69" s="1191"/>
      <c r="AV69" s="1191"/>
      <c r="AW69" s="1191"/>
      <c r="AX69" s="1191"/>
      <c r="AY69" s="1191"/>
      <c r="AZ69" s="1191"/>
      <c r="BA69" s="1191"/>
      <c r="BB69" s="1191"/>
      <c r="BC69" s="1191"/>
      <c r="BD69" s="1191"/>
      <c r="BE69" s="1191"/>
      <c r="BF69" s="1191"/>
      <c r="BG69" s="1191"/>
      <c r="BH69" s="1191"/>
      <c r="BI69" s="1191"/>
      <c r="BJ69" s="1191"/>
      <c r="BK69" s="1191"/>
      <c r="BL69" s="1191"/>
      <c r="BM69" s="1191"/>
      <c r="BN69" s="1191"/>
      <c r="BO69" s="1191"/>
      <c r="BP69" s="1191"/>
      <c r="BQ69" s="1191"/>
      <c r="BR69" s="1191"/>
      <c r="BS69" s="1191"/>
      <c r="BT69" s="1191"/>
      <c r="BU69" s="1191"/>
      <c r="BV69" s="1191"/>
      <c r="BW69" s="1191"/>
      <c r="BX69" s="1191"/>
      <c r="BY69" s="1191"/>
      <c r="BZ69" s="1191"/>
      <c r="CA69" s="1191"/>
      <c r="CB69" s="1191"/>
      <c r="CC69" s="1191"/>
      <c r="CD69" s="1191"/>
      <c r="CE69" s="1191"/>
      <c r="CF69" s="1191"/>
      <c r="CG69" s="1191"/>
      <c r="CH69" s="1191"/>
      <c r="CI69" s="1191"/>
      <c r="CJ69" s="1191"/>
      <c r="CK69" s="1191"/>
      <c r="CL69" s="1191"/>
      <c r="CM69" s="1191"/>
      <c r="CN69" s="1191"/>
      <c r="CO69" s="1191"/>
      <c r="CP69" s="1191"/>
      <c r="CQ69" s="1191"/>
      <c r="CR69" s="1191"/>
      <c r="CS69" s="1191"/>
      <c r="CT69" s="1191"/>
      <c r="CU69" s="1191"/>
      <c r="CV69" s="1191"/>
      <c r="CW69" s="1191"/>
      <c r="CX69" s="1191"/>
      <c r="CY69" s="1191"/>
      <c r="CZ69" s="1191"/>
      <c r="DA69" s="1191"/>
      <c r="DB69" s="1191"/>
      <c r="DC69" s="1192"/>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176"/>
      <c r="H72" s="1176"/>
      <c r="I72" s="1176"/>
      <c r="J72" s="1176"/>
      <c r="K72" s="22"/>
      <c r="L72" s="22"/>
      <c r="M72" s="23"/>
      <c r="N72" s="23"/>
      <c r="AN72" s="1195"/>
      <c r="AO72" s="1196"/>
      <c r="AP72" s="1196"/>
      <c r="AQ72" s="1196"/>
      <c r="AR72" s="1196"/>
      <c r="AS72" s="1196"/>
      <c r="AT72" s="1196"/>
      <c r="AU72" s="1196"/>
      <c r="AV72" s="1196"/>
      <c r="AW72" s="1196"/>
      <c r="AX72" s="1196"/>
      <c r="AY72" s="1196"/>
      <c r="AZ72" s="1196"/>
      <c r="BA72" s="1196"/>
      <c r="BB72" s="1196"/>
      <c r="BC72" s="1196"/>
      <c r="BD72" s="1196"/>
      <c r="BE72" s="1196"/>
      <c r="BF72" s="1196"/>
      <c r="BG72" s="1196"/>
      <c r="BH72" s="1196"/>
      <c r="BI72" s="1196"/>
      <c r="BJ72" s="1196"/>
      <c r="BK72" s="1196"/>
      <c r="BL72" s="1196"/>
      <c r="BM72" s="1196"/>
      <c r="BN72" s="1196"/>
      <c r="BO72" s="1197"/>
      <c r="BP72" s="1182" t="s">
        <v>4</v>
      </c>
      <c r="BQ72" s="1182"/>
      <c r="BR72" s="1182"/>
      <c r="BS72" s="1182"/>
      <c r="BT72" s="1182"/>
      <c r="BU72" s="1182"/>
      <c r="BV72" s="1182"/>
      <c r="BW72" s="1182"/>
      <c r="BX72" s="1182" t="s">
        <v>5</v>
      </c>
      <c r="BY72" s="1182"/>
      <c r="BZ72" s="1182"/>
      <c r="CA72" s="1182"/>
      <c r="CB72" s="1182"/>
      <c r="CC72" s="1182"/>
      <c r="CD72" s="1182"/>
      <c r="CE72" s="1182"/>
      <c r="CF72" s="1182" t="s">
        <v>6</v>
      </c>
      <c r="CG72" s="1182"/>
      <c r="CH72" s="1182"/>
      <c r="CI72" s="1182"/>
      <c r="CJ72" s="1182"/>
      <c r="CK72" s="1182"/>
      <c r="CL72" s="1182"/>
      <c r="CM72" s="1182"/>
      <c r="CN72" s="1182" t="s">
        <v>7</v>
      </c>
      <c r="CO72" s="1182"/>
      <c r="CP72" s="1182"/>
      <c r="CQ72" s="1182"/>
      <c r="CR72" s="1182"/>
      <c r="CS72" s="1182"/>
      <c r="CT72" s="1182"/>
      <c r="CU72" s="1182"/>
      <c r="CV72" s="1182" t="s">
        <v>8</v>
      </c>
      <c r="CW72" s="1182"/>
      <c r="CX72" s="1182"/>
      <c r="CY72" s="1182"/>
      <c r="CZ72" s="1182"/>
      <c r="DA72" s="1182"/>
      <c r="DB72" s="1182"/>
      <c r="DC72" s="1182"/>
    </row>
    <row r="73" spans="2:107">
      <c r="B73" s="12"/>
      <c r="G73" s="1194"/>
      <c r="H73" s="1194"/>
      <c r="I73" s="1194"/>
      <c r="J73" s="1194"/>
      <c r="K73" s="1177"/>
      <c r="L73" s="1177"/>
      <c r="M73" s="1177"/>
      <c r="N73" s="1177"/>
      <c r="AM73" s="21"/>
      <c r="AN73" s="1181" t="s">
        <v>9</v>
      </c>
      <c r="AO73" s="1181"/>
      <c r="AP73" s="1181"/>
      <c r="AQ73" s="1181"/>
      <c r="AR73" s="1181"/>
      <c r="AS73" s="1181"/>
      <c r="AT73" s="1181"/>
      <c r="AU73" s="1181"/>
      <c r="AV73" s="1181"/>
      <c r="AW73" s="1181"/>
      <c r="AX73" s="1181"/>
      <c r="AY73" s="1181"/>
      <c r="AZ73" s="1181"/>
      <c r="BA73" s="1181"/>
      <c r="BB73" s="1181" t="s">
        <v>10</v>
      </c>
      <c r="BC73" s="1181"/>
      <c r="BD73" s="1181"/>
      <c r="BE73" s="1181"/>
      <c r="BF73" s="1181"/>
      <c r="BG73" s="1181"/>
      <c r="BH73" s="1181"/>
      <c r="BI73" s="1181"/>
      <c r="BJ73" s="1181"/>
      <c r="BK73" s="1181"/>
      <c r="BL73" s="1181"/>
      <c r="BM73" s="1181"/>
      <c r="BN73" s="1181"/>
      <c r="BO73" s="1181"/>
      <c r="BP73" s="1178">
        <v>74.900000000000006</v>
      </c>
      <c r="BQ73" s="1178"/>
      <c r="BR73" s="1178"/>
      <c r="BS73" s="1178"/>
      <c r="BT73" s="1178"/>
      <c r="BU73" s="1178"/>
      <c r="BV73" s="1178"/>
      <c r="BW73" s="1178"/>
      <c r="BX73" s="1178">
        <v>70.099999999999994</v>
      </c>
      <c r="BY73" s="1178"/>
      <c r="BZ73" s="1178"/>
      <c r="CA73" s="1178"/>
      <c r="CB73" s="1178"/>
      <c r="CC73" s="1178"/>
      <c r="CD73" s="1178"/>
      <c r="CE73" s="1178"/>
      <c r="CF73" s="1178">
        <v>73.599999999999994</v>
      </c>
      <c r="CG73" s="1178"/>
      <c r="CH73" s="1178"/>
      <c r="CI73" s="1178"/>
      <c r="CJ73" s="1178"/>
      <c r="CK73" s="1178"/>
      <c r="CL73" s="1178"/>
      <c r="CM73" s="1178"/>
      <c r="CN73" s="1178">
        <v>70.099999999999994</v>
      </c>
      <c r="CO73" s="1178"/>
      <c r="CP73" s="1178"/>
      <c r="CQ73" s="1178"/>
      <c r="CR73" s="1178"/>
      <c r="CS73" s="1178"/>
      <c r="CT73" s="1178"/>
      <c r="CU73" s="1178"/>
      <c r="CV73" s="1178">
        <v>75.3</v>
      </c>
      <c r="CW73" s="1178"/>
      <c r="CX73" s="1178"/>
      <c r="CY73" s="1178"/>
      <c r="CZ73" s="1178"/>
      <c r="DA73" s="1178"/>
      <c r="DB73" s="1178"/>
      <c r="DC73" s="1178"/>
    </row>
    <row r="74" spans="2:107">
      <c r="B74" s="12"/>
      <c r="G74" s="1194"/>
      <c r="H74" s="1194"/>
      <c r="I74" s="1194"/>
      <c r="J74" s="1194"/>
      <c r="K74" s="1177"/>
      <c r="L74" s="1177"/>
      <c r="M74" s="1177"/>
      <c r="N74" s="1177"/>
      <c r="AM74" s="21"/>
      <c r="AN74" s="1181"/>
      <c r="AO74" s="1181"/>
      <c r="AP74" s="1181"/>
      <c r="AQ74" s="1181"/>
      <c r="AR74" s="1181"/>
      <c r="AS74" s="1181"/>
      <c r="AT74" s="1181"/>
      <c r="AU74" s="1181"/>
      <c r="AV74" s="1181"/>
      <c r="AW74" s="1181"/>
      <c r="AX74" s="1181"/>
      <c r="AY74" s="1181"/>
      <c r="AZ74" s="1181"/>
      <c r="BA74" s="1181"/>
      <c r="BB74" s="1181"/>
      <c r="BC74" s="1181"/>
      <c r="BD74" s="1181"/>
      <c r="BE74" s="1181"/>
      <c r="BF74" s="1181"/>
      <c r="BG74" s="1181"/>
      <c r="BH74" s="1181"/>
      <c r="BI74" s="1181"/>
      <c r="BJ74" s="1181"/>
      <c r="BK74" s="1181"/>
      <c r="BL74" s="1181"/>
      <c r="BM74" s="1181"/>
      <c r="BN74" s="1181"/>
      <c r="BO74" s="1181"/>
      <c r="BP74" s="1178"/>
      <c r="BQ74" s="1178"/>
      <c r="BR74" s="1178"/>
      <c r="BS74" s="1178"/>
      <c r="BT74" s="1178"/>
      <c r="BU74" s="1178"/>
      <c r="BV74" s="1178"/>
      <c r="BW74" s="1178"/>
      <c r="BX74" s="1178"/>
      <c r="BY74" s="1178"/>
      <c r="BZ74" s="1178"/>
      <c r="CA74" s="1178"/>
      <c r="CB74" s="1178"/>
      <c r="CC74" s="1178"/>
      <c r="CD74" s="1178"/>
      <c r="CE74" s="1178"/>
      <c r="CF74" s="1178"/>
      <c r="CG74" s="1178"/>
      <c r="CH74" s="1178"/>
      <c r="CI74" s="1178"/>
      <c r="CJ74" s="1178"/>
      <c r="CK74" s="1178"/>
      <c r="CL74" s="1178"/>
      <c r="CM74" s="1178"/>
      <c r="CN74" s="1178"/>
      <c r="CO74" s="1178"/>
      <c r="CP74" s="1178"/>
      <c r="CQ74" s="1178"/>
      <c r="CR74" s="1178"/>
      <c r="CS74" s="1178"/>
      <c r="CT74" s="1178"/>
      <c r="CU74" s="1178"/>
      <c r="CV74" s="1178"/>
      <c r="CW74" s="1178"/>
      <c r="CX74" s="1178"/>
      <c r="CY74" s="1178"/>
      <c r="CZ74" s="1178"/>
      <c r="DA74" s="1178"/>
      <c r="DB74" s="1178"/>
      <c r="DC74" s="1178"/>
    </row>
    <row r="75" spans="2:107">
      <c r="B75" s="12"/>
      <c r="G75" s="1194"/>
      <c r="H75" s="1194"/>
      <c r="I75" s="1176"/>
      <c r="J75" s="1176"/>
      <c r="K75" s="1183"/>
      <c r="L75" s="1183"/>
      <c r="M75" s="1183"/>
      <c r="N75" s="1183"/>
      <c r="AM75" s="21"/>
      <c r="AN75" s="1181"/>
      <c r="AO75" s="1181"/>
      <c r="AP75" s="1181"/>
      <c r="AQ75" s="1181"/>
      <c r="AR75" s="1181"/>
      <c r="AS75" s="1181"/>
      <c r="AT75" s="1181"/>
      <c r="AU75" s="1181"/>
      <c r="AV75" s="1181"/>
      <c r="AW75" s="1181"/>
      <c r="AX75" s="1181"/>
      <c r="AY75" s="1181"/>
      <c r="AZ75" s="1181"/>
      <c r="BA75" s="1181"/>
      <c r="BB75" s="1181" t="s">
        <v>14</v>
      </c>
      <c r="BC75" s="1181"/>
      <c r="BD75" s="1181"/>
      <c r="BE75" s="1181"/>
      <c r="BF75" s="1181"/>
      <c r="BG75" s="1181"/>
      <c r="BH75" s="1181"/>
      <c r="BI75" s="1181"/>
      <c r="BJ75" s="1181"/>
      <c r="BK75" s="1181"/>
      <c r="BL75" s="1181"/>
      <c r="BM75" s="1181"/>
      <c r="BN75" s="1181"/>
      <c r="BO75" s="1181"/>
      <c r="BP75" s="1178">
        <v>10.199999999999999</v>
      </c>
      <c r="BQ75" s="1178"/>
      <c r="BR75" s="1178"/>
      <c r="BS75" s="1178"/>
      <c r="BT75" s="1178"/>
      <c r="BU75" s="1178"/>
      <c r="BV75" s="1178"/>
      <c r="BW75" s="1178"/>
      <c r="BX75" s="1178">
        <v>9.9</v>
      </c>
      <c r="BY75" s="1178"/>
      <c r="BZ75" s="1178"/>
      <c r="CA75" s="1178"/>
      <c r="CB75" s="1178"/>
      <c r="CC75" s="1178"/>
      <c r="CD75" s="1178"/>
      <c r="CE75" s="1178"/>
      <c r="CF75" s="1178">
        <v>10.3</v>
      </c>
      <c r="CG75" s="1178"/>
      <c r="CH75" s="1178"/>
      <c r="CI75" s="1178"/>
      <c r="CJ75" s="1178"/>
      <c r="CK75" s="1178"/>
      <c r="CL75" s="1178"/>
      <c r="CM75" s="1178"/>
      <c r="CN75" s="1178">
        <v>10.5</v>
      </c>
      <c r="CO75" s="1178"/>
      <c r="CP75" s="1178"/>
      <c r="CQ75" s="1178"/>
      <c r="CR75" s="1178"/>
      <c r="CS75" s="1178"/>
      <c r="CT75" s="1178"/>
      <c r="CU75" s="1178"/>
      <c r="CV75" s="1178">
        <v>10.4</v>
      </c>
      <c r="CW75" s="1178"/>
      <c r="CX75" s="1178"/>
      <c r="CY75" s="1178"/>
      <c r="CZ75" s="1178"/>
      <c r="DA75" s="1178"/>
      <c r="DB75" s="1178"/>
      <c r="DC75" s="1178"/>
    </row>
    <row r="76" spans="2:107">
      <c r="B76" s="12"/>
      <c r="G76" s="1194"/>
      <c r="H76" s="1194"/>
      <c r="I76" s="1176"/>
      <c r="J76" s="1176"/>
      <c r="K76" s="1183"/>
      <c r="L76" s="1183"/>
      <c r="M76" s="1183"/>
      <c r="N76" s="1183"/>
      <c r="AM76" s="21"/>
      <c r="AN76" s="1181"/>
      <c r="AO76" s="1181"/>
      <c r="AP76" s="1181"/>
      <c r="AQ76" s="1181"/>
      <c r="AR76" s="1181"/>
      <c r="AS76" s="1181"/>
      <c r="AT76" s="1181"/>
      <c r="AU76" s="1181"/>
      <c r="AV76" s="1181"/>
      <c r="AW76" s="1181"/>
      <c r="AX76" s="1181"/>
      <c r="AY76" s="1181"/>
      <c r="AZ76" s="1181"/>
      <c r="BA76" s="1181"/>
      <c r="BB76" s="1181"/>
      <c r="BC76" s="1181"/>
      <c r="BD76" s="1181"/>
      <c r="BE76" s="1181"/>
      <c r="BF76" s="1181"/>
      <c r="BG76" s="1181"/>
      <c r="BH76" s="1181"/>
      <c r="BI76" s="1181"/>
      <c r="BJ76" s="1181"/>
      <c r="BK76" s="1181"/>
      <c r="BL76" s="1181"/>
      <c r="BM76" s="1181"/>
      <c r="BN76" s="1181"/>
      <c r="BO76" s="1181"/>
      <c r="BP76" s="1178"/>
      <c r="BQ76" s="1178"/>
      <c r="BR76" s="1178"/>
      <c r="BS76" s="1178"/>
      <c r="BT76" s="1178"/>
      <c r="BU76" s="1178"/>
      <c r="BV76" s="1178"/>
      <c r="BW76" s="1178"/>
      <c r="BX76" s="1178"/>
      <c r="BY76" s="1178"/>
      <c r="BZ76" s="1178"/>
      <c r="CA76" s="1178"/>
      <c r="CB76" s="1178"/>
      <c r="CC76" s="1178"/>
      <c r="CD76" s="1178"/>
      <c r="CE76" s="1178"/>
      <c r="CF76" s="1178"/>
      <c r="CG76" s="1178"/>
      <c r="CH76" s="1178"/>
      <c r="CI76" s="1178"/>
      <c r="CJ76" s="1178"/>
      <c r="CK76" s="1178"/>
      <c r="CL76" s="1178"/>
      <c r="CM76" s="1178"/>
      <c r="CN76" s="1178"/>
      <c r="CO76" s="1178"/>
      <c r="CP76" s="1178"/>
      <c r="CQ76" s="1178"/>
      <c r="CR76" s="1178"/>
      <c r="CS76" s="1178"/>
      <c r="CT76" s="1178"/>
      <c r="CU76" s="1178"/>
      <c r="CV76" s="1178"/>
      <c r="CW76" s="1178"/>
      <c r="CX76" s="1178"/>
      <c r="CY76" s="1178"/>
      <c r="CZ76" s="1178"/>
      <c r="DA76" s="1178"/>
      <c r="DB76" s="1178"/>
      <c r="DC76" s="1178"/>
    </row>
    <row r="77" spans="2:107">
      <c r="B77" s="12"/>
      <c r="G77" s="1176"/>
      <c r="H77" s="1176"/>
      <c r="I77" s="1176"/>
      <c r="J77" s="1176"/>
      <c r="K77" s="1177"/>
      <c r="L77" s="1177"/>
      <c r="M77" s="1177"/>
      <c r="N77" s="1177"/>
      <c r="AN77" s="1182" t="s">
        <v>12</v>
      </c>
      <c r="AO77" s="1182"/>
      <c r="AP77" s="1182"/>
      <c r="AQ77" s="1182"/>
      <c r="AR77" s="1182"/>
      <c r="AS77" s="1182"/>
      <c r="AT77" s="1182"/>
      <c r="AU77" s="1182"/>
      <c r="AV77" s="1182"/>
      <c r="AW77" s="1182"/>
      <c r="AX77" s="1182"/>
      <c r="AY77" s="1182"/>
      <c r="AZ77" s="1182"/>
      <c r="BA77" s="1182"/>
      <c r="BB77" s="1181" t="s">
        <v>10</v>
      </c>
      <c r="BC77" s="1181"/>
      <c r="BD77" s="1181"/>
      <c r="BE77" s="1181"/>
      <c r="BF77" s="1181"/>
      <c r="BG77" s="1181"/>
      <c r="BH77" s="1181"/>
      <c r="BI77" s="1181"/>
      <c r="BJ77" s="1181"/>
      <c r="BK77" s="1181"/>
      <c r="BL77" s="1181"/>
      <c r="BM77" s="1181"/>
      <c r="BN77" s="1181"/>
      <c r="BO77" s="1181"/>
      <c r="BP77" s="1178">
        <v>58.9</v>
      </c>
      <c r="BQ77" s="1178"/>
      <c r="BR77" s="1178"/>
      <c r="BS77" s="1178"/>
      <c r="BT77" s="1178"/>
      <c r="BU77" s="1178"/>
      <c r="BV77" s="1178"/>
      <c r="BW77" s="1178"/>
      <c r="BX77" s="1178">
        <v>51.4</v>
      </c>
      <c r="BY77" s="1178"/>
      <c r="BZ77" s="1178"/>
      <c r="CA77" s="1178"/>
      <c r="CB77" s="1178"/>
      <c r="CC77" s="1178"/>
      <c r="CD77" s="1178"/>
      <c r="CE77" s="1178"/>
      <c r="CF77" s="1178">
        <v>46.8</v>
      </c>
      <c r="CG77" s="1178"/>
      <c r="CH77" s="1178"/>
      <c r="CI77" s="1178"/>
      <c r="CJ77" s="1178"/>
      <c r="CK77" s="1178"/>
      <c r="CL77" s="1178"/>
      <c r="CM77" s="1178"/>
      <c r="CN77" s="1178">
        <v>48.4</v>
      </c>
      <c r="CO77" s="1178"/>
      <c r="CP77" s="1178"/>
      <c r="CQ77" s="1178"/>
      <c r="CR77" s="1178"/>
      <c r="CS77" s="1178"/>
      <c r="CT77" s="1178"/>
      <c r="CU77" s="1178"/>
      <c r="CV77" s="1178">
        <v>43</v>
      </c>
      <c r="CW77" s="1178"/>
      <c r="CX77" s="1178"/>
      <c r="CY77" s="1178"/>
      <c r="CZ77" s="1178"/>
      <c r="DA77" s="1178"/>
      <c r="DB77" s="1178"/>
      <c r="DC77" s="1178"/>
    </row>
    <row r="78" spans="2:107">
      <c r="B78" s="12"/>
      <c r="G78" s="1176"/>
      <c r="H78" s="1176"/>
      <c r="I78" s="1176"/>
      <c r="J78" s="1176"/>
      <c r="K78" s="1177"/>
      <c r="L78" s="1177"/>
      <c r="M78" s="1177"/>
      <c r="N78" s="1177"/>
      <c r="AN78" s="1182"/>
      <c r="AO78" s="1182"/>
      <c r="AP78" s="1182"/>
      <c r="AQ78" s="1182"/>
      <c r="AR78" s="1182"/>
      <c r="AS78" s="1182"/>
      <c r="AT78" s="1182"/>
      <c r="AU78" s="1182"/>
      <c r="AV78" s="1182"/>
      <c r="AW78" s="1182"/>
      <c r="AX78" s="1182"/>
      <c r="AY78" s="1182"/>
      <c r="AZ78" s="1182"/>
      <c r="BA78" s="1182"/>
      <c r="BB78" s="1181"/>
      <c r="BC78" s="1181"/>
      <c r="BD78" s="1181"/>
      <c r="BE78" s="1181"/>
      <c r="BF78" s="1181"/>
      <c r="BG78" s="1181"/>
      <c r="BH78" s="1181"/>
      <c r="BI78" s="1181"/>
      <c r="BJ78" s="1181"/>
      <c r="BK78" s="1181"/>
      <c r="BL78" s="1181"/>
      <c r="BM78" s="1181"/>
      <c r="BN78" s="1181"/>
      <c r="BO78" s="1181"/>
      <c r="BP78" s="1178"/>
      <c r="BQ78" s="1178"/>
      <c r="BR78" s="1178"/>
      <c r="BS78" s="1178"/>
      <c r="BT78" s="1178"/>
      <c r="BU78" s="1178"/>
      <c r="BV78" s="1178"/>
      <c r="BW78" s="1178"/>
      <c r="BX78" s="1178"/>
      <c r="BY78" s="1178"/>
      <c r="BZ78" s="1178"/>
      <c r="CA78" s="1178"/>
      <c r="CB78" s="1178"/>
      <c r="CC78" s="1178"/>
      <c r="CD78" s="1178"/>
      <c r="CE78" s="1178"/>
      <c r="CF78" s="1178"/>
      <c r="CG78" s="1178"/>
      <c r="CH78" s="1178"/>
      <c r="CI78" s="1178"/>
      <c r="CJ78" s="1178"/>
      <c r="CK78" s="1178"/>
      <c r="CL78" s="1178"/>
      <c r="CM78" s="1178"/>
      <c r="CN78" s="1178"/>
      <c r="CO78" s="1178"/>
      <c r="CP78" s="1178"/>
      <c r="CQ78" s="1178"/>
      <c r="CR78" s="1178"/>
      <c r="CS78" s="1178"/>
      <c r="CT78" s="1178"/>
      <c r="CU78" s="1178"/>
      <c r="CV78" s="1178"/>
      <c r="CW78" s="1178"/>
      <c r="CX78" s="1178"/>
      <c r="CY78" s="1178"/>
      <c r="CZ78" s="1178"/>
      <c r="DA78" s="1178"/>
      <c r="DB78" s="1178"/>
      <c r="DC78" s="1178"/>
    </row>
    <row r="79" spans="2:107">
      <c r="B79" s="12"/>
      <c r="G79" s="1176"/>
      <c r="H79" s="1176"/>
      <c r="I79" s="1179"/>
      <c r="J79" s="1179"/>
      <c r="K79" s="1180"/>
      <c r="L79" s="1180"/>
      <c r="M79" s="1180"/>
      <c r="N79" s="1180"/>
      <c r="AN79" s="1182"/>
      <c r="AO79" s="1182"/>
      <c r="AP79" s="1182"/>
      <c r="AQ79" s="1182"/>
      <c r="AR79" s="1182"/>
      <c r="AS79" s="1182"/>
      <c r="AT79" s="1182"/>
      <c r="AU79" s="1182"/>
      <c r="AV79" s="1182"/>
      <c r="AW79" s="1182"/>
      <c r="AX79" s="1182"/>
      <c r="AY79" s="1182"/>
      <c r="AZ79" s="1182"/>
      <c r="BA79" s="1182"/>
      <c r="BB79" s="1181" t="s">
        <v>14</v>
      </c>
      <c r="BC79" s="1181"/>
      <c r="BD79" s="1181"/>
      <c r="BE79" s="1181"/>
      <c r="BF79" s="1181"/>
      <c r="BG79" s="1181"/>
      <c r="BH79" s="1181"/>
      <c r="BI79" s="1181"/>
      <c r="BJ79" s="1181"/>
      <c r="BK79" s="1181"/>
      <c r="BL79" s="1181"/>
      <c r="BM79" s="1181"/>
      <c r="BN79" s="1181"/>
      <c r="BO79" s="1181"/>
      <c r="BP79" s="1178">
        <v>10.8</v>
      </c>
      <c r="BQ79" s="1178"/>
      <c r="BR79" s="1178"/>
      <c r="BS79" s="1178"/>
      <c r="BT79" s="1178"/>
      <c r="BU79" s="1178"/>
      <c r="BV79" s="1178"/>
      <c r="BW79" s="1178"/>
      <c r="BX79" s="1178">
        <v>10.199999999999999</v>
      </c>
      <c r="BY79" s="1178"/>
      <c r="BZ79" s="1178"/>
      <c r="CA79" s="1178"/>
      <c r="CB79" s="1178"/>
      <c r="CC79" s="1178"/>
      <c r="CD79" s="1178"/>
      <c r="CE79" s="1178"/>
      <c r="CF79" s="1178">
        <v>9.9</v>
      </c>
      <c r="CG79" s="1178"/>
      <c r="CH79" s="1178"/>
      <c r="CI79" s="1178"/>
      <c r="CJ79" s="1178"/>
      <c r="CK79" s="1178"/>
      <c r="CL79" s="1178"/>
      <c r="CM79" s="1178"/>
      <c r="CN79" s="1178">
        <v>9.9</v>
      </c>
      <c r="CO79" s="1178"/>
      <c r="CP79" s="1178"/>
      <c r="CQ79" s="1178"/>
      <c r="CR79" s="1178"/>
      <c r="CS79" s="1178"/>
      <c r="CT79" s="1178"/>
      <c r="CU79" s="1178"/>
      <c r="CV79" s="1178">
        <v>9.9</v>
      </c>
      <c r="CW79" s="1178"/>
      <c r="CX79" s="1178"/>
      <c r="CY79" s="1178"/>
      <c r="CZ79" s="1178"/>
      <c r="DA79" s="1178"/>
      <c r="DB79" s="1178"/>
      <c r="DC79" s="1178"/>
    </row>
    <row r="80" spans="2:107">
      <c r="B80" s="12"/>
      <c r="G80" s="1176"/>
      <c r="H80" s="1176"/>
      <c r="I80" s="1179"/>
      <c r="J80" s="1179"/>
      <c r="K80" s="1180"/>
      <c r="L80" s="1180"/>
      <c r="M80" s="1180"/>
      <c r="N80" s="1180"/>
      <c r="AN80" s="1182"/>
      <c r="AO80" s="1182"/>
      <c r="AP80" s="1182"/>
      <c r="AQ80" s="1182"/>
      <c r="AR80" s="1182"/>
      <c r="AS80" s="1182"/>
      <c r="AT80" s="1182"/>
      <c r="AU80" s="1182"/>
      <c r="AV80" s="1182"/>
      <c r="AW80" s="1182"/>
      <c r="AX80" s="1182"/>
      <c r="AY80" s="1182"/>
      <c r="AZ80" s="1182"/>
      <c r="BA80" s="1182"/>
      <c r="BB80" s="1181"/>
      <c r="BC80" s="1181"/>
      <c r="BD80" s="1181"/>
      <c r="BE80" s="1181"/>
      <c r="BF80" s="1181"/>
      <c r="BG80" s="1181"/>
      <c r="BH80" s="1181"/>
      <c r="BI80" s="1181"/>
      <c r="BJ80" s="1181"/>
      <c r="BK80" s="1181"/>
      <c r="BL80" s="1181"/>
      <c r="BM80" s="1181"/>
      <c r="BN80" s="1181"/>
      <c r="BO80" s="1181"/>
      <c r="BP80" s="1178"/>
      <c r="BQ80" s="1178"/>
      <c r="BR80" s="1178"/>
      <c r="BS80" s="1178"/>
      <c r="BT80" s="1178"/>
      <c r="BU80" s="1178"/>
      <c r="BV80" s="1178"/>
      <c r="BW80" s="1178"/>
      <c r="BX80" s="1178"/>
      <c r="BY80" s="1178"/>
      <c r="BZ80" s="1178"/>
      <c r="CA80" s="1178"/>
      <c r="CB80" s="1178"/>
      <c r="CC80" s="1178"/>
      <c r="CD80" s="1178"/>
      <c r="CE80" s="1178"/>
      <c r="CF80" s="1178"/>
      <c r="CG80" s="1178"/>
      <c r="CH80" s="1178"/>
      <c r="CI80" s="1178"/>
      <c r="CJ80" s="1178"/>
      <c r="CK80" s="1178"/>
      <c r="CL80" s="1178"/>
      <c r="CM80" s="1178"/>
      <c r="CN80" s="1178"/>
      <c r="CO80" s="1178"/>
      <c r="CP80" s="1178"/>
      <c r="CQ80" s="1178"/>
      <c r="CR80" s="1178"/>
      <c r="CS80" s="1178"/>
      <c r="CT80" s="1178"/>
      <c r="CU80" s="1178"/>
      <c r="CV80" s="1178"/>
      <c r="CW80" s="1178"/>
      <c r="CX80" s="1178"/>
      <c r="CY80" s="1178"/>
      <c r="CZ80" s="1178"/>
      <c r="DA80" s="1178"/>
      <c r="DB80" s="1178"/>
      <c r="DC80" s="1178"/>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KA98N7CwOApUL6hkkdENlwxlP1qnW0yHXBTgeV+Cmr1g0LImFEBNObAnEg4Pc9Se8C6gSa0hpm+qtxrOJDHXyg==" saltValue="iTIKDcmt2vkqzMGpLDzW9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103"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kqcTOKx6UF8IglQOr8l3QH9qFFW5Ks5p7h5lF2iz7ABYD7ynJvY6JslFsseCJg3Y/cwqm4wMemUszRC340tvmA==" saltValue="MwwMZTH6zs1LEG9I0QtH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abSelected="1" topLeftCell="BB100" zoomScaleNormal="100" zoomScaleSheetLayoutView="55" workbookViewId="0">
      <selection activeCell="BX125" sqref="BX125"/>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SKy0zNqgLs0YIa6cMBkpkFNL0D8Ousl5L6Xw7zn127DRyAe7E4JT21one38Orbk4ZNtMwUkV5mnDVU9mXg4EUA==" saltValue="bAPv6XaQdJpcw1JBxMB5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599D7-FA5A-499F-BBC1-03AA6615134F}">
  <sheetPr>
    <pageSetUpPr fitToPage="1"/>
  </sheetPr>
  <dimension ref="B1:EM49"/>
  <sheetViews>
    <sheetView showGridLines="0" workbookViewId="0"/>
  </sheetViews>
  <sheetFormatPr defaultColWidth="0" defaultRowHeight="11.25" customHeight="1" zeroHeight="1"/>
  <cols>
    <col min="1" max="95" width="1.625" style="76" customWidth="1"/>
    <col min="96" max="133" width="1.625" style="89" customWidth="1"/>
    <col min="134" max="143" width="1.625" style="76" customWidth="1"/>
    <col min="144" max="16384" width="0" style="76" hidden="1"/>
  </cols>
  <sheetData>
    <row r="1" spans="2:143" ht="22.5" customHeight="1" thickBot="1">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690" t="s">
        <v>144</v>
      </c>
      <c r="DI1" s="691"/>
      <c r="DJ1" s="691"/>
      <c r="DK1" s="691"/>
      <c r="DL1" s="691"/>
      <c r="DM1" s="691"/>
      <c r="DN1" s="692"/>
      <c r="DO1" s="76"/>
      <c r="DP1" s="690" t="s">
        <v>145</v>
      </c>
      <c r="DQ1" s="691"/>
      <c r="DR1" s="691"/>
      <c r="DS1" s="691"/>
      <c r="DT1" s="691"/>
      <c r="DU1" s="691"/>
      <c r="DV1" s="691"/>
      <c r="DW1" s="691"/>
      <c r="DX1" s="691"/>
      <c r="DY1" s="691"/>
      <c r="DZ1" s="691"/>
      <c r="EA1" s="691"/>
      <c r="EB1" s="691"/>
      <c r="EC1" s="692"/>
      <c r="ED1" s="75"/>
      <c r="EE1" s="75"/>
      <c r="EF1" s="75"/>
      <c r="EG1" s="75"/>
      <c r="EH1" s="75"/>
      <c r="EI1" s="75"/>
      <c r="EJ1" s="75"/>
      <c r="EK1" s="75"/>
      <c r="EL1" s="75"/>
      <c r="EM1" s="75"/>
    </row>
    <row r="2" spans="2:143" ht="22.5" customHeight="1">
      <c r="B2" s="77" t="s">
        <v>146</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c r="B3" s="651" t="s">
        <v>147</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1" t="s">
        <v>148</v>
      </c>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3"/>
      <c r="CD3" s="651" t="s">
        <v>149</v>
      </c>
      <c r="CE3" s="652"/>
      <c r="CF3" s="652"/>
      <c r="CG3" s="652"/>
      <c r="CH3" s="652"/>
      <c r="CI3" s="652"/>
      <c r="CJ3" s="652"/>
      <c r="CK3" s="652"/>
      <c r="CL3" s="652"/>
      <c r="CM3" s="652"/>
      <c r="CN3" s="652"/>
      <c r="CO3" s="652"/>
      <c r="CP3" s="652"/>
      <c r="CQ3" s="652"/>
      <c r="CR3" s="652"/>
      <c r="CS3" s="652"/>
      <c r="CT3" s="652"/>
      <c r="CU3" s="652"/>
      <c r="CV3" s="652"/>
      <c r="CW3" s="652"/>
      <c r="CX3" s="652"/>
      <c r="CY3" s="652"/>
      <c r="CZ3" s="652"/>
      <c r="DA3" s="652"/>
      <c r="DB3" s="652"/>
      <c r="DC3" s="652"/>
      <c r="DD3" s="652"/>
      <c r="DE3" s="652"/>
      <c r="DF3" s="652"/>
      <c r="DG3" s="652"/>
      <c r="DH3" s="652"/>
      <c r="DI3" s="652"/>
      <c r="DJ3" s="652"/>
      <c r="DK3" s="652"/>
      <c r="DL3" s="652"/>
      <c r="DM3" s="652"/>
      <c r="DN3" s="652"/>
      <c r="DO3" s="652"/>
      <c r="DP3" s="652"/>
      <c r="DQ3" s="652"/>
      <c r="DR3" s="652"/>
      <c r="DS3" s="652"/>
      <c r="DT3" s="652"/>
      <c r="DU3" s="652"/>
      <c r="DV3" s="652"/>
      <c r="DW3" s="652"/>
      <c r="DX3" s="652"/>
      <c r="DY3" s="652"/>
      <c r="DZ3" s="652"/>
      <c r="EA3" s="652"/>
      <c r="EB3" s="652"/>
      <c r="EC3" s="653"/>
    </row>
    <row r="4" spans="2:143" ht="11.25" customHeight="1">
      <c r="B4" s="651" t="s">
        <v>24</v>
      </c>
      <c r="C4" s="652"/>
      <c r="D4" s="652"/>
      <c r="E4" s="652"/>
      <c r="F4" s="652"/>
      <c r="G4" s="652"/>
      <c r="H4" s="652"/>
      <c r="I4" s="652"/>
      <c r="J4" s="652"/>
      <c r="K4" s="652"/>
      <c r="L4" s="652"/>
      <c r="M4" s="652"/>
      <c r="N4" s="652"/>
      <c r="O4" s="652"/>
      <c r="P4" s="652"/>
      <c r="Q4" s="653"/>
      <c r="R4" s="651" t="s">
        <v>150</v>
      </c>
      <c r="S4" s="652"/>
      <c r="T4" s="652"/>
      <c r="U4" s="652"/>
      <c r="V4" s="652"/>
      <c r="W4" s="652"/>
      <c r="X4" s="652"/>
      <c r="Y4" s="653"/>
      <c r="Z4" s="651" t="s">
        <v>151</v>
      </c>
      <c r="AA4" s="652"/>
      <c r="AB4" s="652"/>
      <c r="AC4" s="653"/>
      <c r="AD4" s="651" t="s">
        <v>152</v>
      </c>
      <c r="AE4" s="652"/>
      <c r="AF4" s="652"/>
      <c r="AG4" s="652"/>
      <c r="AH4" s="652"/>
      <c r="AI4" s="652"/>
      <c r="AJ4" s="652"/>
      <c r="AK4" s="653"/>
      <c r="AL4" s="651" t="s">
        <v>151</v>
      </c>
      <c r="AM4" s="652"/>
      <c r="AN4" s="652"/>
      <c r="AO4" s="653"/>
      <c r="AP4" s="687" t="s">
        <v>153</v>
      </c>
      <c r="AQ4" s="687"/>
      <c r="AR4" s="687"/>
      <c r="AS4" s="687"/>
      <c r="AT4" s="687"/>
      <c r="AU4" s="687"/>
      <c r="AV4" s="687"/>
      <c r="AW4" s="687"/>
      <c r="AX4" s="687"/>
      <c r="AY4" s="687"/>
      <c r="AZ4" s="687"/>
      <c r="BA4" s="687"/>
      <c r="BB4" s="687"/>
      <c r="BC4" s="687"/>
      <c r="BD4" s="687"/>
      <c r="BE4" s="687"/>
      <c r="BF4" s="687"/>
      <c r="BG4" s="687" t="s">
        <v>154</v>
      </c>
      <c r="BH4" s="687"/>
      <c r="BI4" s="687"/>
      <c r="BJ4" s="687"/>
      <c r="BK4" s="687"/>
      <c r="BL4" s="687"/>
      <c r="BM4" s="687"/>
      <c r="BN4" s="687"/>
      <c r="BO4" s="687" t="s">
        <v>151</v>
      </c>
      <c r="BP4" s="687"/>
      <c r="BQ4" s="687"/>
      <c r="BR4" s="687"/>
      <c r="BS4" s="687" t="s">
        <v>155</v>
      </c>
      <c r="BT4" s="687"/>
      <c r="BU4" s="687"/>
      <c r="BV4" s="687"/>
      <c r="BW4" s="687"/>
      <c r="BX4" s="687"/>
      <c r="BY4" s="687"/>
      <c r="BZ4" s="687"/>
      <c r="CA4" s="687"/>
      <c r="CB4" s="687"/>
      <c r="CD4" s="651" t="s">
        <v>156</v>
      </c>
      <c r="CE4" s="652"/>
      <c r="CF4" s="652"/>
      <c r="CG4" s="652"/>
      <c r="CH4" s="652"/>
      <c r="CI4" s="652"/>
      <c r="CJ4" s="652"/>
      <c r="CK4" s="652"/>
      <c r="CL4" s="652"/>
      <c r="CM4" s="652"/>
      <c r="CN4" s="652"/>
      <c r="CO4" s="652"/>
      <c r="CP4" s="652"/>
      <c r="CQ4" s="652"/>
      <c r="CR4" s="652"/>
      <c r="CS4" s="652"/>
      <c r="CT4" s="652"/>
      <c r="CU4" s="652"/>
      <c r="CV4" s="652"/>
      <c r="CW4" s="652"/>
      <c r="CX4" s="652"/>
      <c r="CY4" s="652"/>
      <c r="CZ4" s="652"/>
      <c r="DA4" s="652"/>
      <c r="DB4" s="652"/>
      <c r="DC4" s="652"/>
      <c r="DD4" s="652"/>
      <c r="DE4" s="652"/>
      <c r="DF4" s="652"/>
      <c r="DG4" s="652"/>
      <c r="DH4" s="652"/>
      <c r="DI4" s="652"/>
      <c r="DJ4" s="652"/>
      <c r="DK4" s="652"/>
      <c r="DL4" s="652"/>
      <c r="DM4" s="652"/>
      <c r="DN4" s="652"/>
      <c r="DO4" s="652"/>
      <c r="DP4" s="652"/>
      <c r="DQ4" s="652"/>
      <c r="DR4" s="652"/>
      <c r="DS4" s="652"/>
      <c r="DT4" s="652"/>
      <c r="DU4" s="652"/>
      <c r="DV4" s="652"/>
      <c r="DW4" s="652"/>
      <c r="DX4" s="652"/>
      <c r="DY4" s="652"/>
      <c r="DZ4" s="652"/>
      <c r="EA4" s="652"/>
      <c r="EB4" s="652"/>
      <c r="EC4" s="653"/>
    </row>
    <row r="5" spans="2:143" ht="11.25" customHeight="1">
      <c r="B5" s="648" t="s">
        <v>157</v>
      </c>
      <c r="C5" s="649"/>
      <c r="D5" s="649"/>
      <c r="E5" s="649"/>
      <c r="F5" s="649"/>
      <c r="G5" s="649"/>
      <c r="H5" s="649"/>
      <c r="I5" s="649"/>
      <c r="J5" s="649"/>
      <c r="K5" s="649"/>
      <c r="L5" s="649"/>
      <c r="M5" s="649"/>
      <c r="N5" s="649"/>
      <c r="O5" s="649"/>
      <c r="P5" s="649"/>
      <c r="Q5" s="650"/>
      <c r="R5" s="645">
        <v>886352</v>
      </c>
      <c r="S5" s="646"/>
      <c r="T5" s="646"/>
      <c r="U5" s="646"/>
      <c r="V5" s="646"/>
      <c r="W5" s="646"/>
      <c r="X5" s="646"/>
      <c r="Y5" s="674"/>
      <c r="Z5" s="688">
        <v>12.6</v>
      </c>
      <c r="AA5" s="688"/>
      <c r="AB5" s="688"/>
      <c r="AC5" s="688"/>
      <c r="AD5" s="689">
        <v>883941</v>
      </c>
      <c r="AE5" s="689"/>
      <c r="AF5" s="689"/>
      <c r="AG5" s="689"/>
      <c r="AH5" s="689"/>
      <c r="AI5" s="689"/>
      <c r="AJ5" s="689"/>
      <c r="AK5" s="689"/>
      <c r="AL5" s="675">
        <v>22.9</v>
      </c>
      <c r="AM5" s="661"/>
      <c r="AN5" s="661"/>
      <c r="AO5" s="676"/>
      <c r="AP5" s="648" t="s">
        <v>158</v>
      </c>
      <c r="AQ5" s="649"/>
      <c r="AR5" s="649"/>
      <c r="AS5" s="649"/>
      <c r="AT5" s="649"/>
      <c r="AU5" s="649"/>
      <c r="AV5" s="649"/>
      <c r="AW5" s="649"/>
      <c r="AX5" s="649"/>
      <c r="AY5" s="649"/>
      <c r="AZ5" s="649"/>
      <c r="BA5" s="649"/>
      <c r="BB5" s="649"/>
      <c r="BC5" s="649"/>
      <c r="BD5" s="649"/>
      <c r="BE5" s="649"/>
      <c r="BF5" s="650"/>
      <c r="BG5" s="595">
        <v>886352</v>
      </c>
      <c r="BH5" s="596"/>
      <c r="BI5" s="596"/>
      <c r="BJ5" s="596"/>
      <c r="BK5" s="596"/>
      <c r="BL5" s="596"/>
      <c r="BM5" s="596"/>
      <c r="BN5" s="597"/>
      <c r="BO5" s="630">
        <v>100</v>
      </c>
      <c r="BP5" s="630"/>
      <c r="BQ5" s="630"/>
      <c r="BR5" s="630"/>
      <c r="BS5" s="631">
        <v>2411</v>
      </c>
      <c r="BT5" s="631"/>
      <c r="BU5" s="631"/>
      <c r="BV5" s="631"/>
      <c r="BW5" s="631"/>
      <c r="BX5" s="631"/>
      <c r="BY5" s="631"/>
      <c r="BZ5" s="631"/>
      <c r="CA5" s="631"/>
      <c r="CB5" s="670"/>
      <c r="CD5" s="651" t="s">
        <v>153</v>
      </c>
      <c r="CE5" s="652"/>
      <c r="CF5" s="652"/>
      <c r="CG5" s="652"/>
      <c r="CH5" s="652"/>
      <c r="CI5" s="652"/>
      <c r="CJ5" s="652"/>
      <c r="CK5" s="652"/>
      <c r="CL5" s="652"/>
      <c r="CM5" s="652"/>
      <c r="CN5" s="652"/>
      <c r="CO5" s="652"/>
      <c r="CP5" s="652"/>
      <c r="CQ5" s="653"/>
      <c r="CR5" s="651" t="s">
        <v>159</v>
      </c>
      <c r="CS5" s="652"/>
      <c r="CT5" s="652"/>
      <c r="CU5" s="652"/>
      <c r="CV5" s="652"/>
      <c r="CW5" s="652"/>
      <c r="CX5" s="652"/>
      <c r="CY5" s="653"/>
      <c r="CZ5" s="651" t="s">
        <v>151</v>
      </c>
      <c r="DA5" s="652"/>
      <c r="DB5" s="652"/>
      <c r="DC5" s="653"/>
      <c r="DD5" s="651" t="s">
        <v>160</v>
      </c>
      <c r="DE5" s="652"/>
      <c r="DF5" s="652"/>
      <c r="DG5" s="652"/>
      <c r="DH5" s="652"/>
      <c r="DI5" s="652"/>
      <c r="DJ5" s="652"/>
      <c r="DK5" s="652"/>
      <c r="DL5" s="652"/>
      <c r="DM5" s="652"/>
      <c r="DN5" s="652"/>
      <c r="DO5" s="652"/>
      <c r="DP5" s="653"/>
      <c r="DQ5" s="651" t="s">
        <v>161</v>
      </c>
      <c r="DR5" s="652"/>
      <c r="DS5" s="652"/>
      <c r="DT5" s="652"/>
      <c r="DU5" s="652"/>
      <c r="DV5" s="652"/>
      <c r="DW5" s="652"/>
      <c r="DX5" s="652"/>
      <c r="DY5" s="652"/>
      <c r="DZ5" s="652"/>
      <c r="EA5" s="652"/>
      <c r="EB5" s="652"/>
      <c r="EC5" s="653"/>
    </row>
    <row r="6" spans="2:143" ht="11.25" customHeight="1">
      <c r="B6" s="592" t="s">
        <v>162</v>
      </c>
      <c r="C6" s="593"/>
      <c r="D6" s="593"/>
      <c r="E6" s="593"/>
      <c r="F6" s="593"/>
      <c r="G6" s="593"/>
      <c r="H6" s="593"/>
      <c r="I6" s="593"/>
      <c r="J6" s="593"/>
      <c r="K6" s="593"/>
      <c r="L6" s="593"/>
      <c r="M6" s="593"/>
      <c r="N6" s="593"/>
      <c r="O6" s="593"/>
      <c r="P6" s="593"/>
      <c r="Q6" s="594"/>
      <c r="R6" s="595">
        <v>59837</v>
      </c>
      <c r="S6" s="596"/>
      <c r="T6" s="596"/>
      <c r="U6" s="596"/>
      <c r="V6" s="596"/>
      <c r="W6" s="596"/>
      <c r="X6" s="596"/>
      <c r="Y6" s="597"/>
      <c r="Z6" s="630">
        <v>0.9</v>
      </c>
      <c r="AA6" s="630"/>
      <c r="AB6" s="630"/>
      <c r="AC6" s="630"/>
      <c r="AD6" s="631">
        <v>59837</v>
      </c>
      <c r="AE6" s="631"/>
      <c r="AF6" s="631"/>
      <c r="AG6" s="631"/>
      <c r="AH6" s="631"/>
      <c r="AI6" s="631"/>
      <c r="AJ6" s="631"/>
      <c r="AK6" s="631"/>
      <c r="AL6" s="598">
        <v>1.5</v>
      </c>
      <c r="AM6" s="599"/>
      <c r="AN6" s="599"/>
      <c r="AO6" s="632"/>
      <c r="AP6" s="592" t="s">
        <v>163</v>
      </c>
      <c r="AQ6" s="593"/>
      <c r="AR6" s="593"/>
      <c r="AS6" s="593"/>
      <c r="AT6" s="593"/>
      <c r="AU6" s="593"/>
      <c r="AV6" s="593"/>
      <c r="AW6" s="593"/>
      <c r="AX6" s="593"/>
      <c r="AY6" s="593"/>
      <c r="AZ6" s="593"/>
      <c r="BA6" s="593"/>
      <c r="BB6" s="593"/>
      <c r="BC6" s="593"/>
      <c r="BD6" s="593"/>
      <c r="BE6" s="593"/>
      <c r="BF6" s="594"/>
      <c r="BG6" s="595">
        <v>886352</v>
      </c>
      <c r="BH6" s="596"/>
      <c r="BI6" s="596"/>
      <c r="BJ6" s="596"/>
      <c r="BK6" s="596"/>
      <c r="BL6" s="596"/>
      <c r="BM6" s="596"/>
      <c r="BN6" s="597"/>
      <c r="BO6" s="630">
        <v>100</v>
      </c>
      <c r="BP6" s="630"/>
      <c r="BQ6" s="630"/>
      <c r="BR6" s="630"/>
      <c r="BS6" s="631">
        <v>2411</v>
      </c>
      <c r="BT6" s="631"/>
      <c r="BU6" s="631"/>
      <c r="BV6" s="631"/>
      <c r="BW6" s="631"/>
      <c r="BX6" s="631"/>
      <c r="BY6" s="631"/>
      <c r="BZ6" s="631"/>
      <c r="CA6" s="631"/>
      <c r="CB6" s="670"/>
      <c r="CD6" s="648" t="s">
        <v>164</v>
      </c>
      <c r="CE6" s="649"/>
      <c r="CF6" s="649"/>
      <c r="CG6" s="649"/>
      <c r="CH6" s="649"/>
      <c r="CI6" s="649"/>
      <c r="CJ6" s="649"/>
      <c r="CK6" s="649"/>
      <c r="CL6" s="649"/>
      <c r="CM6" s="649"/>
      <c r="CN6" s="649"/>
      <c r="CO6" s="649"/>
      <c r="CP6" s="649"/>
      <c r="CQ6" s="650"/>
      <c r="CR6" s="595">
        <v>89031</v>
      </c>
      <c r="CS6" s="596"/>
      <c r="CT6" s="596"/>
      <c r="CU6" s="596"/>
      <c r="CV6" s="596"/>
      <c r="CW6" s="596"/>
      <c r="CX6" s="596"/>
      <c r="CY6" s="597"/>
      <c r="CZ6" s="675">
        <v>1.3</v>
      </c>
      <c r="DA6" s="661"/>
      <c r="DB6" s="661"/>
      <c r="DC6" s="677"/>
      <c r="DD6" s="601" t="s">
        <v>64</v>
      </c>
      <c r="DE6" s="596"/>
      <c r="DF6" s="596"/>
      <c r="DG6" s="596"/>
      <c r="DH6" s="596"/>
      <c r="DI6" s="596"/>
      <c r="DJ6" s="596"/>
      <c r="DK6" s="596"/>
      <c r="DL6" s="596"/>
      <c r="DM6" s="596"/>
      <c r="DN6" s="596"/>
      <c r="DO6" s="596"/>
      <c r="DP6" s="597"/>
      <c r="DQ6" s="601">
        <v>89031</v>
      </c>
      <c r="DR6" s="596"/>
      <c r="DS6" s="596"/>
      <c r="DT6" s="596"/>
      <c r="DU6" s="596"/>
      <c r="DV6" s="596"/>
      <c r="DW6" s="596"/>
      <c r="DX6" s="596"/>
      <c r="DY6" s="596"/>
      <c r="DZ6" s="596"/>
      <c r="EA6" s="596"/>
      <c r="EB6" s="596"/>
      <c r="EC6" s="637"/>
    </row>
    <row r="7" spans="2:143" ht="11.25" customHeight="1">
      <c r="B7" s="592" t="s">
        <v>165</v>
      </c>
      <c r="C7" s="593"/>
      <c r="D7" s="593"/>
      <c r="E7" s="593"/>
      <c r="F7" s="593"/>
      <c r="G7" s="593"/>
      <c r="H7" s="593"/>
      <c r="I7" s="593"/>
      <c r="J7" s="593"/>
      <c r="K7" s="593"/>
      <c r="L7" s="593"/>
      <c r="M7" s="593"/>
      <c r="N7" s="593"/>
      <c r="O7" s="593"/>
      <c r="P7" s="593"/>
      <c r="Q7" s="594"/>
      <c r="R7" s="595">
        <v>1144</v>
      </c>
      <c r="S7" s="596"/>
      <c r="T7" s="596"/>
      <c r="U7" s="596"/>
      <c r="V7" s="596"/>
      <c r="W7" s="596"/>
      <c r="X7" s="596"/>
      <c r="Y7" s="597"/>
      <c r="Z7" s="630">
        <v>0</v>
      </c>
      <c r="AA7" s="630"/>
      <c r="AB7" s="630"/>
      <c r="AC7" s="630"/>
      <c r="AD7" s="631">
        <v>1144</v>
      </c>
      <c r="AE7" s="631"/>
      <c r="AF7" s="631"/>
      <c r="AG7" s="631"/>
      <c r="AH7" s="631"/>
      <c r="AI7" s="631"/>
      <c r="AJ7" s="631"/>
      <c r="AK7" s="631"/>
      <c r="AL7" s="598">
        <v>0</v>
      </c>
      <c r="AM7" s="599"/>
      <c r="AN7" s="599"/>
      <c r="AO7" s="632"/>
      <c r="AP7" s="592" t="s">
        <v>166</v>
      </c>
      <c r="AQ7" s="593"/>
      <c r="AR7" s="593"/>
      <c r="AS7" s="593"/>
      <c r="AT7" s="593"/>
      <c r="AU7" s="593"/>
      <c r="AV7" s="593"/>
      <c r="AW7" s="593"/>
      <c r="AX7" s="593"/>
      <c r="AY7" s="593"/>
      <c r="AZ7" s="593"/>
      <c r="BA7" s="593"/>
      <c r="BB7" s="593"/>
      <c r="BC7" s="593"/>
      <c r="BD7" s="593"/>
      <c r="BE7" s="593"/>
      <c r="BF7" s="594"/>
      <c r="BG7" s="595">
        <v>444551</v>
      </c>
      <c r="BH7" s="596"/>
      <c r="BI7" s="596"/>
      <c r="BJ7" s="596"/>
      <c r="BK7" s="596"/>
      <c r="BL7" s="596"/>
      <c r="BM7" s="596"/>
      <c r="BN7" s="597"/>
      <c r="BO7" s="630">
        <v>50.2</v>
      </c>
      <c r="BP7" s="630"/>
      <c r="BQ7" s="630"/>
      <c r="BR7" s="630"/>
      <c r="BS7" s="631">
        <v>2411</v>
      </c>
      <c r="BT7" s="631"/>
      <c r="BU7" s="631"/>
      <c r="BV7" s="631"/>
      <c r="BW7" s="631"/>
      <c r="BX7" s="631"/>
      <c r="BY7" s="631"/>
      <c r="BZ7" s="631"/>
      <c r="CA7" s="631"/>
      <c r="CB7" s="670"/>
      <c r="CD7" s="592" t="s">
        <v>167</v>
      </c>
      <c r="CE7" s="593"/>
      <c r="CF7" s="593"/>
      <c r="CG7" s="593"/>
      <c r="CH7" s="593"/>
      <c r="CI7" s="593"/>
      <c r="CJ7" s="593"/>
      <c r="CK7" s="593"/>
      <c r="CL7" s="593"/>
      <c r="CM7" s="593"/>
      <c r="CN7" s="593"/>
      <c r="CO7" s="593"/>
      <c r="CP7" s="593"/>
      <c r="CQ7" s="594"/>
      <c r="CR7" s="595">
        <v>1039942</v>
      </c>
      <c r="CS7" s="596"/>
      <c r="CT7" s="596"/>
      <c r="CU7" s="596"/>
      <c r="CV7" s="596"/>
      <c r="CW7" s="596"/>
      <c r="CX7" s="596"/>
      <c r="CY7" s="597"/>
      <c r="CZ7" s="630">
        <v>15.1</v>
      </c>
      <c r="DA7" s="630"/>
      <c r="DB7" s="630"/>
      <c r="DC7" s="630"/>
      <c r="DD7" s="601">
        <v>256286</v>
      </c>
      <c r="DE7" s="596"/>
      <c r="DF7" s="596"/>
      <c r="DG7" s="596"/>
      <c r="DH7" s="596"/>
      <c r="DI7" s="596"/>
      <c r="DJ7" s="596"/>
      <c r="DK7" s="596"/>
      <c r="DL7" s="596"/>
      <c r="DM7" s="596"/>
      <c r="DN7" s="596"/>
      <c r="DO7" s="596"/>
      <c r="DP7" s="597"/>
      <c r="DQ7" s="601">
        <v>713199</v>
      </c>
      <c r="DR7" s="596"/>
      <c r="DS7" s="596"/>
      <c r="DT7" s="596"/>
      <c r="DU7" s="596"/>
      <c r="DV7" s="596"/>
      <c r="DW7" s="596"/>
      <c r="DX7" s="596"/>
      <c r="DY7" s="596"/>
      <c r="DZ7" s="596"/>
      <c r="EA7" s="596"/>
      <c r="EB7" s="596"/>
      <c r="EC7" s="637"/>
    </row>
    <row r="8" spans="2:143" ht="11.25" customHeight="1">
      <c r="B8" s="592" t="s">
        <v>168</v>
      </c>
      <c r="C8" s="593"/>
      <c r="D8" s="593"/>
      <c r="E8" s="593"/>
      <c r="F8" s="593"/>
      <c r="G8" s="593"/>
      <c r="H8" s="593"/>
      <c r="I8" s="593"/>
      <c r="J8" s="593"/>
      <c r="K8" s="593"/>
      <c r="L8" s="593"/>
      <c r="M8" s="593"/>
      <c r="N8" s="593"/>
      <c r="O8" s="593"/>
      <c r="P8" s="593"/>
      <c r="Q8" s="594"/>
      <c r="R8" s="595">
        <v>2819</v>
      </c>
      <c r="S8" s="596"/>
      <c r="T8" s="596"/>
      <c r="U8" s="596"/>
      <c r="V8" s="596"/>
      <c r="W8" s="596"/>
      <c r="X8" s="596"/>
      <c r="Y8" s="597"/>
      <c r="Z8" s="630">
        <v>0</v>
      </c>
      <c r="AA8" s="630"/>
      <c r="AB8" s="630"/>
      <c r="AC8" s="630"/>
      <c r="AD8" s="631">
        <v>2819</v>
      </c>
      <c r="AE8" s="631"/>
      <c r="AF8" s="631"/>
      <c r="AG8" s="631"/>
      <c r="AH8" s="631"/>
      <c r="AI8" s="631"/>
      <c r="AJ8" s="631"/>
      <c r="AK8" s="631"/>
      <c r="AL8" s="598">
        <v>0.1</v>
      </c>
      <c r="AM8" s="599"/>
      <c r="AN8" s="599"/>
      <c r="AO8" s="632"/>
      <c r="AP8" s="592" t="s">
        <v>169</v>
      </c>
      <c r="AQ8" s="593"/>
      <c r="AR8" s="593"/>
      <c r="AS8" s="593"/>
      <c r="AT8" s="593"/>
      <c r="AU8" s="593"/>
      <c r="AV8" s="593"/>
      <c r="AW8" s="593"/>
      <c r="AX8" s="593"/>
      <c r="AY8" s="593"/>
      <c r="AZ8" s="593"/>
      <c r="BA8" s="593"/>
      <c r="BB8" s="593"/>
      <c r="BC8" s="593"/>
      <c r="BD8" s="593"/>
      <c r="BE8" s="593"/>
      <c r="BF8" s="594"/>
      <c r="BG8" s="595">
        <v>18528</v>
      </c>
      <c r="BH8" s="596"/>
      <c r="BI8" s="596"/>
      <c r="BJ8" s="596"/>
      <c r="BK8" s="596"/>
      <c r="BL8" s="596"/>
      <c r="BM8" s="596"/>
      <c r="BN8" s="597"/>
      <c r="BO8" s="630">
        <v>2.1</v>
      </c>
      <c r="BP8" s="630"/>
      <c r="BQ8" s="630"/>
      <c r="BR8" s="630"/>
      <c r="BS8" s="601" t="s">
        <v>64</v>
      </c>
      <c r="BT8" s="596"/>
      <c r="BU8" s="596"/>
      <c r="BV8" s="596"/>
      <c r="BW8" s="596"/>
      <c r="BX8" s="596"/>
      <c r="BY8" s="596"/>
      <c r="BZ8" s="596"/>
      <c r="CA8" s="596"/>
      <c r="CB8" s="637"/>
      <c r="CD8" s="592" t="s">
        <v>170</v>
      </c>
      <c r="CE8" s="593"/>
      <c r="CF8" s="593"/>
      <c r="CG8" s="593"/>
      <c r="CH8" s="593"/>
      <c r="CI8" s="593"/>
      <c r="CJ8" s="593"/>
      <c r="CK8" s="593"/>
      <c r="CL8" s="593"/>
      <c r="CM8" s="593"/>
      <c r="CN8" s="593"/>
      <c r="CO8" s="593"/>
      <c r="CP8" s="593"/>
      <c r="CQ8" s="594"/>
      <c r="CR8" s="595">
        <v>1671220</v>
      </c>
      <c r="CS8" s="596"/>
      <c r="CT8" s="596"/>
      <c r="CU8" s="596"/>
      <c r="CV8" s="596"/>
      <c r="CW8" s="596"/>
      <c r="CX8" s="596"/>
      <c r="CY8" s="597"/>
      <c r="CZ8" s="630">
        <v>24.3</v>
      </c>
      <c r="DA8" s="630"/>
      <c r="DB8" s="630"/>
      <c r="DC8" s="630"/>
      <c r="DD8" s="601">
        <v>260</v>
      </c>
      <c r="DE8" s="596"/>
      <c r="DF8" s="596"/>
      <c r="DG8" s="596"/>
      <c r="DH8" s="596"/>
      <c r="DI8" s="596"/>
      <c r="DJ8" s="596"/>
      <c r="DK8" s="596"/>
      <c r="DL8" s="596"/>
      <c r="DM8" s="596"/>
      <c r="DN8" s="596"/>
      <c r="DO8" s="596"/>
      <c r="DP8" s="597"/>
      <c r="DQ8" s="601">
        <v>827635</v>
      </c>
      <c r="DR8" s="596"/>
      <c r="DS8" s="596"/>
      <c r="DT8" s="596"/>
      <c r="DU8" s="596"/>
      <c r="DV8" s="596"/>
      <c r="DW8" s="596"/>
      <c r="DX8" s="596"/>
      <c r="DY8" s="596"/>
      <c r="DZ8" s="596"/>
      <c r="EA8" s="596"/>
      <c r="EB8" s="596"/>
      <c r="EC8" s="637"/>
    </row>
    <row r="9" spans="2:143" ht="11.25" customHeight="1">
      <c r="B9" s="592" t="s">
        <v>171</v>
      </c>
      <c r="C9" s="593"/>
      <c r="D9" s="593"/>
      <c r="E9" s="593"/>
      <c r="F9" s="593"/>
      <c r="G9" s="593"/>
      <c r="H9" s="593"/>
      <c r="I9" s="593"/>
      <c r="J9" s="593"/>
      <c r="K9" s="593"/>
      <c r="L9" s="593"/>
      <c r="M9" s="593"/>
      <c r="N9" s="593"/>
      <c r="O9" s="593"/>
      <c r="P9" s="593"/>
      <c r="Q9" s="594"/>
      <c r="R9" s="595">
        <v>1606</v>
      </c>
      <c r="S9" s="596"/>
      <c r="T9" s="596"/>
      <c r="U9" s="596"/>
      <c r="V9" s="596"/>
      <c r="W9" s="596"/>
      <c r="X9" s="596"/>
      <c r="Y9" s="597"/>
      <c r="Z9" s="630">
        <v>0</v>
      </c>
      <c r="AA9" s="630"/>
      <c r="AB9" s="630"/>
      <c r="AC9" s="630"/>
      <c r="AD9" s="631">
        <v>1606</v>
      </c>
      <c r="AE9" s="631"/>
      <c r="AF9" s="631"/>
      <c r="AG9" s="631"/>
      <c r="AH9" s="631"/>
      <c r="AI9" s="631"/>
      <c r="AJ9" s="631"/>
      <c r="AK9" s="631"/>
      <c r="AL9" s="598">
        <v>0</v>
      </c>
      <c r="AM9" s="599"/>
      <c r="AN9" s="599"/>
      <c r="AO9" s="632"/>
      <c r="AP9" s="592" t="s">
        <v>172</v>
      </c>
      <c r="AQ9" s="593"/>
      <c r="AR9" s="593"/>
      <c r="AS9" s="593"/>
      <c r="AT9" s="593"/>
      <c r="AU9" s="593"/>
      <c r="AV9" s="593"/>
      <c r="AW9" s="593"/>
      <c r="AX9" s="593"/>
      <c r="AY9" s="593"/>
      <c r="AZ9" s="593"/>
      <c r="BA9" s="593"/>
      <c r="BB9" s="593"/>
      <c r="BC9" s="593"/>
      <c r="BD9" s="593"/>
      <c r="BE9" s="593"/>
      <c r="BF9" s="594"/>
      <c r="BG9" s="595">
        <v>399952</v>
      </c>
      <c r="BH9" s="596"/>
      <c r="BI9" s="596"/>
      <c r="BJ9" s="596"/>
      <c r="BK9" s="596"/>
      <c r="BL9" s="596"/>
      <c r="BM9" s="596"/>
      <c r="BN9" s="597"/>
      <c r="BO9" s="630">
        <v>45.1</v>
      </c>
      <c r="BP9" s="630"/>
      <c r="BQ9" s="630"/>
      <c r="BR9" s="630"/>
      <c r="BS9" s="601" t="s">
        <v>64</v>
      </c>
      <c r="BT9" s="596"/>
      <c r="BU9" s="596"/>
      <c r="BV9" s="596"/>
      <c r="BW9" s="596"/>
      <c r="BX9" s="596"/>
      <c r="BY9" s="596"/>
      <c r="BZ9" s="596"/>
      <c r="CA9" s="596"/>
      <c r="CB9" s="637"/>
      <c r="CD9" s="592" t="s">
        <v>173</v>
      </c>
      <c r="CE9" s="593"/>
      <c r="CF9" s="593"/>
      <c r="CG9" s="593"/>
      <c r="CH9" s="593"/>
      <c r="CI9" s="593"/>
      <c r="CJ9" s="593"/>
      <c r="CK9" s="593"/>
      <c r="CL9" s="593"/>
      <c r="CM9" s="593"/>
      <c r="CN9" s="593"/>
      <c r="CO9" s="593"/>
      <c r="CP9" s="593"/>
      <c r="CQ9" s="594"/>
      <c r="CR9" s="595">
        <v>893149</v>
      </c>
      <c r="CS9" s="596"/>
      <c r="CT9" s="596"/>
      <c r="CU9" s="596"/>
      <c r="CV9" s="596"/>
      <c r="CW9" s="596"/>
      <c r="CX9" s="596"/>
      <c r="CY9" s="597"/>
      <c r="CZ9" s="630">
        <v>13</v>
      </c>
      <c r="DA9" s="630"/>
      <c r="DB9" s="630"/>
      <c r="DC9" s="630"/>
      <c r="DD9" s="601">
        <v>2520</v>
      </c>
      <c r="DE9" s="596"/>
      <c r="DF9" s="596"/>
      <c r="DG9" s="596"/>
      <c r="DH9" s="596"/>
      <c r="DI9" s="596"/>
      <c r="DJ9" s="596"/>
      <c r="DK9" s="596"/>
      <c r="DL9" s="596"/>
      <c r="DM9" s="596"/>
      <c r="DN9" s="596"/>
      <c r="DO9" s="596"/>
      <c r="DP9" s="597"/>
      <c r="DQ9" s="601">
        <v>743680</v>
      </c>
      <c r="DR9" s="596"/>
      <c r="DS9" s="596"/>
      <c r="DT9" s="596"/>
      <c r="DU9" s="596"/>
      <c r="DV9" s="596"/>
      <c r="DW9" s="596"/>
      <c r="DX9" s="596"/>
      <c r="DY9" s="596"/>
      <c r="DZ9" s="596"/>
      <c r="EA9" s="596"/>
      <c r="EB9" s="596"/>
      <c r="EC9" s="637"/>
    </row>
    <row r="10" spans="2:143" ht="11.25" customHeight="1">
      <c r="B10" s="592" t="s">
        <v>174</v>
      </c>
      <c r="C10" s="593"/>
      <c r="D10" s="593"/>
      <c r="E10" s="593"/>
      <c r="F10" s="593"/>
      <c r="G10" s="593"/>
      <c r="H10" s="593"/>
      <c r="I10" s="593"/>
      <c r="J10" s="593"/>
      <c r="K10" s="593"/>
      <c r="L10" s="593"/>
      <c r="M10" s="593"/>
      <c r="N10" s="593"/>
      <c r="O10" s="593"/>
      <c r="P10" s="593"/>
      <c r="Q10" s="594"/>
      <c r="R10" s="595" t="s">
        <v>64</v>
      </c>
      <c r="S10" s="596"/>
      <c r="T10" s="596"/>
      <c r="U10" s="596"/>
      <c r="V10" s="596"/>
      <c r="W10" s="596"/>
      <c r="X10" s="596"/>
      <c r="Y10" s="597"/>
      <c r="Z10" s="630" t="s">
        <v>64</v>
      </c>
      <c r="AA10" s="630"/>
      <c r="AB10" s="630"/>
      <c r="AC10" s="630"/>
      <c r="AD10" s="631" t="s">
        <v>64</v>
      </c>
      <c r="AE10" s="631"/>
      <c r="AF10" s="631"/>
      <c r="AG10" s="631"/>
      <c r="AH10" s="631"/>
      <c r="AI10" s="631"/>
      <c r="AJ10" s="631"/>
      <c r="AK10" s="631"/>
      <c r="AL10" s="598" t="s">
        <v>64</v>
      </c>
      <c r="AM10" s="599"/>
      <c r="AN10" s="599"/>
      <c r="AO10" s="632"/>
      <c r="AP10" s="592" t="s">
        <v>175</v>
      </c>
      <c r="AQ10" s="593"/>
      <c r="AR10" s="593"/>
      <c r="AS10" s="593"/>
      <c r="AT10" s="593"/>
      <c r="AU10" s="593"/>
      <c r="AV10" s="593"/>
      <c r="AW10" s="593"/>
      <c r="AX10" s="593"/>
      <c r="AY10" s="593"/>
      <c r="AZ10" s="593"/>
      <c r="BA10" s="593"/>
      <c r="BB10" s="593"/>
      <c r="BC10" s="593"/>
      <c r="BD10" s="593"/>
      <c r="BE10" s="593"/>
      <c r="BF10" s="594"/>
      <c r="BG10" s="595">
        <v>13911</v>
      </c>
      <c r="BH10" s="596"/>
      <c r="BI10" s="596"/>
      <c r="BJ10" s="596"/>
      <c r="BK10" s="596"/>
      <c r="BL10" s="596"/>
      <c r="BM10" s="596"/>
      <c r="BN10" s="597"/>
      <c r="BO10" s="630">
        <v>1.6</v>
      </c>
      <c r="BP10" s="630"/>
      <c r="BQ10" s="630"/>
      <c r="BR10" s="630"/>
      <c r="BS10" s="601" t="s">
        <v>64</v>
      </c>
      <c r="BT10" s="596"/>
      <c r="BU10" s="596"/>
      <c r="BV10" s="596"/>
      <c r="BW10" s="596"/>
      <c r="BX10" s="596"/>
      <c r="BY10" s="596"/>
      <c r="BZ10" s="596"/>
      <c r="CA10" s="596"/>
      <c r="CB10" s="637"/>
      <c r="CD10" s="592" t="s">
        <v>176</v>
      </c>
      <c r="CE10" s="593"/>
      <c r="CF10" s="593"/>
      <c r="CG10" s="593"/>
      <c r="CH10" s="593"/>
      <c r="CI10" s="593"/>
      <c r="CJ10" s="593"/>
      <c r="CK10" s="593"/>
      <c r="CL10" s="593"/>
      <c r="CM10" s="593"/>
      <c r="CN10" s="593"/>
      <c r="CO10" s="593"/>
      <c r="CP10" s="593"/>
      <c r="CQ10" s="594"/>
      <c r="CR10" s="595">
        <v>12685</v>
      </c>
      <c r="CS10" s="596"/>
      <c r="CT10" s="596"/>
      <c r="CU10" s="596"/>
      <c r="CV10" s="596"/>
      <c r="CW10" s="596"/>
      <c r="CX10" s="596"/>
      <c r="CY10" s="597"/>
      <c r="CZ10" s="630">
        <v>0.2</v>
      </c>
      <c r="DA10" s="630"/>
      <c r="DB10" s="630"/>
      <c r="DC10" s="630"/>
      <c r="DD10" s="601">
        <v>51</v>
      </c>
      <c r="DE10" s="596"/>
      <c r="DF10" s="596"/>
      <c r="DG10" s="596"/>
      <c r="DH10" s="596"/>
      <c r="DI10" s="596"/>
      <c r="DJ10" s="596"/>
      <c r="DK10" s="596"/>
      <c r="DL10" s="596"/>
      <c r="DM10" s="596"/>
      <c r="DN10" s="596"/>
      <c r="DO10" s="596"/>
      <c r="DP10" s="597"/>
      <c r="DQ10" s="601">
        <v>12280</v>
      </c>
      <c r="DR10" s="596"/>
      <c r="DS10" s="596"/>
      <c r="DT10" s="596"/>
      <c r="DU10" s="596"/>
      <c r="DV10" s="596"/>
      <c r="DW10" s="596"/>
      <c r="DX10" s="596"/>
      <c r="DY10" s="596"/>
      <c r="DZ10" s="596"/>
      <c r="EA10" s="596"/>
      <c r="EB10" s="596"/>
      <c r="EC10" s="637"/>
    </row>
    <row r="11" spans="2:143" ht="11.25" customHeight="1">
      <c r="B11" s="592" t="s">
        <v>177</v>
      </c>
      <c r="C11" s="593"/>
      <c r="D11" s="593"/>
      <c r="E11" s="593"/>
      <c r="F11" s="593"/>
      <c r="G11" s="593"/>
      <c r="H11" s="593"/>
      <c r="I11" s="593"/>
      <c r="J11" s="593"/>
      <c r="K11" s="593"/>
      <c r="L11" s="593"/>
      <c r="M11" s="593"/>
      <c r="N11" s="593"/>
      <c r="O11" s="593"/>
      <c r="P11" s="593"/>
      <c r="Q11" s="594"/>
      <c r="R11" s="595">
        <v>177310</v>
      </c>
      <c r="S11" s="596"/>
      <c r="T11" s="596"/>
      <c r="U11" s="596"/>
      <c r="V11" s="596"/>
      <c r="W11" s="596"/>
      <c r="X11" s="596"/>
      <c r="Y11" s="597"/>
      <c r="Z11" s="598">
        <v>2.5</v>
      </c>
      <c r="AA11" s="599"/>
      <c r="AB11" s="599"/>
      <c r="AC11" s="600"/>
      <c r="AD11" s="601">
        <v>177310</v>
      </c>
      <c r="AE11" s="596"/>
      <c r="AF11" s="596"/>
      <c r="AG11" s="596"/>
      <c r="AH11" s="596"/>
      <c r="AI11" s="596"/>
      <c r="AJ11" s="596"/>
      <c r="AK11" s="597"/>
      <c r="AL11" s="598">
        <v>4.5999999999999996</v>
      </c>
      <c r="AM11" s="599"/>
      <c r="AN11" s="599"/>
      <c r="AO11" s="632"/>
      <c r="AP11" s="592" t="s">
        <v>178</v>
      </c>
      <c r="AQ11" s="593"/>
      <c r="AR11" s="593"/>
      <c r="AS11" s="593"/>
      <c r="AT11" s="593"/>
      <c r="AU11" s="593"/>
      <c r="AV11" s="593"/>
      <c r="AW11" s="593"/>
      <c r="AX11" s="593"/>
      <c r="AY11" s="593"/>
      <c r="AZ11" s="593"/>
      <c r="BA11" s="593"/>
      <c r="BB11" s="593"/>
      <c r="BC11" s="593"/>
      <c r="BD11" s="593"/>
      <c r="BE11" s="593"/>
      <c r="BF11" s="594"/>
      <c r="BG11" s="595">
        <v>12160</v>
      </c>
      <c r="BH11" s="596"/>
      <c r="BI11" s="596"/>
      <c r="BJ11" s="596"/>
      <c r="BK11" s="596"/>
      <c r="BL11" s="596"/>
      <c r="BM11" s="596"/>
      <c r="BN11" s="597"/>
      <c r="BO11" s="630">
        <v>1.4</v>
      </c>
      <c r="BP11" s="630"/>
      <c r="BQ11" s="630"/>
      <c r="BR11" s="630"/>
      <c r="BS11" s="601">
        <v>2411</v>
      </c>
      <c r="BT11" s="596"/>
      <c r="BU11" s="596"/>
      <c r="BV11" s="596"/>
      <c r="BW11" s="596"/>
      <c r="BX11" s="596"/>
      <c r="BY11" s="596"/>
      <c r="BZ11" s="596"/>
      <c r="CA11" s="596"/>
      <c r="CB11" s="637"/>
      <c r="CD11" s="592" t="s">
        <v>179</v>
      </c>
      <c r="CE11" s="593"/>
      <c r="CF11" s="593"/>
      <c r="CG11" s="593"/>
      <c r="CH11" s="593"/>
      <c r="CI11" s="593"/>
      <c r="CJ11" s="593"/>
      <c r="CK11" s="593"/>
      <c r="CL11" s="593"/>
      <c r="CM11" s="593"/>
      <c r="CN11" s="593"/>
      <c r="CO11" s="593"/>
      <c r="CP11" s="593"/>
      <c r="CQ11" s="594"/>
      <c r="CR11" s="595">
        <v>635352</v>
      </c>
      <c r="CS11" s="596"/>
      <c r="CT11" s="596"/>
      <c r="CU11" s="596"/>
      <c r="CV11" s="596"/>
      <c r="CW11" s="596"/>
      <c r="CX11" s="596"/>
      <c r="CY11" s="597"/>
      <c r="CZ11" s="630">
        <v>9.3000000000000007</v>
      </c>
      <c r="DA11" s="630"/>
      <c r="DB11" s="630"/>
      <c r="DC11" s="630"/>
      <c r="DD11" s="601">
        <v>192828</v>
      </c>
      <c r="DE11" s="596"/>
      <c r="DF11" s="596"/>
      <c r="DG11" s="596"/>
      <c r="DH11" s="596"/>
      <c r="DI11" s="596"/>
      <c r="DJ11" s="596"/>
      <c r="DK11" s="596"/>
      <c r="DL11" s="596"/>
      <c r="DM11" s="596"/>
      <c r="DN11" s="596"/>
      <c r="DO11" s="596"/>
      <c r="DP11" s="597"/>
      <c r="DQ11" s="601">
        <v>434711</v>
      </c>
      <c r="DR11" s="596"/>
      <c r="DS11" s="596"/>
      <c r="DT11" s="596"/>
      <c r="DU11" s="596"/>
      <c r="DV11" s="596"/>
      <c r="DW11" s="596"/>
      <c r="DX11" s="596"/>
      <c r="DY11" s="596"/>
      <c r="DZ11" s="596"/>
      <c r="EA11" s="596"/>
      <c r="EB11" s="596"/>
      <c r="EC11" s="637"/>
    </row>
    <row r="12" spans="2:143" ht="11.25" customHeight="1">
      <c r="B12" s="592" t="s">
        <v>180</v>
      </c>
      <c r="C12" s="593"/>
      <c r="D12" s="593"/>
      <c r="E12" s="593"/>
      <c r="F12" s="593"/>
      <c r="G12" s="593"/>
      <c r="H12" s="593"/>
      <c r="I12" s="593"/>
      <c r="J12" s="593"/>
      <c r="K12" s="593"/>
      <c r="L12" s="593"/>
      <c r="M12" s="593"/>
      <c r="N12" s="593"/>
      <c r="O12" s="593"/>
      <c r="P12" s="593"/>
      <c r="Q12" s="594"/>
      <c r="R12" s="595">
        <v>10594</v>
      </c>
      <c r="S12" s="596"/>
      <c r="T12" s="596"/>
      <c r="U12" s="596"/>
      <c r="V12" s="596"/>
      <c r="W12" s="596"/>
      <c r="X12" s="596"/>
      <c r="Y12" s="597"/>
      <c r="Z12" s="630">
        <v>0.2</v>
      </c>
      <c r="AA12" s="630"/>
      <c r="AB12" s="630"/>
      <c r="AC12" s="630"/>
      <c r="AD12" s="631">
        <v>10594</v>
      </c>
      <c r="AE12" s="631"/>
      <c r="AF12" s="631"/>
      <c r="AG12" s="631"/>
      <c r="AH12" s="631"/>
      <c r="AI12" s="631"/>
      <c r="AJ12" s="631"/>
      <c r="AK12" s="631"/>
      <c r="AL12" s="598">
        <v>0.3</v>
      </c>
      <c r="AM12" s="599"/>
      <c r="AN12" s="599"/>
      <c r="AO12" s="632"/>
      <c r="AP12" s="592" t="s">
        <v>181</v>
      </c>
      <c r="AQ12" s="593"/>
      <c r="AR12" s="593"/>
      <c r="AS12" s="593"/>
      <c r="AT12" s="593"/>
      <c r="AU12" s="593"/>
      <c r="AV12" s="593"/>
      <c r="AW12" s="593"/>
      <c r="AX12" s="593"/>
      <c r="AY12" s="593"/>
      <c r="AZ12" s="593"/>
      <c r="BA12" s="593"/>
      <c r="BB12" s="593"/>
      <c r="BC12" s="593"/>
      <c r="BD12" s="593"/>
      <c r="BE12" s="593"/>
      <c r="BF12" s="594"/>
      <c r="BG12" s="595">
        <v>336393</v>
      </c>
      <c r="BH12" s="596"/>
      <c r="BI12" s="596"/>
      <c r="BJ12" s="596"/>
      <c r="BK12" s="596"/>
      <c r="BL12" s="596"/>
      <c r="BM12" s="596"/>
      <c r="BN12" s="597"/>
      <c r="BO12" s="630">
        <v>38</v>
      </c>
      <c r="BP12" s="630"/>
      <c r="BQ12" s="630"/>
      <c r="BR12" s="630"/>
      <c r="BS12" s="601" t="s">
        <v>64</v>
      </c>
      <c r="BT12" s="596"/>
      <c r="BU12" s="596"/>
      <c r="BV12" s="596"/>
      <c r="BW12" s="596"/>
      <c r="BX12" s="596"/>
      <c r="BY12" s="596"/>
      <c r="BZ12" s="596"/>
      <c r="CA12" s="596"/>
      <c r="CB12" s="637"/>
      <c r="CD12" s="592" t="s">
        <v>182</v>
      </c>
      <c r="CE12" s="593"/>
      <c r="CF12" s="593"/>
      <c r="CG12" s="593"/>
      <c r="CH12" s="593"/>
      <c r="CI12" s="593"/>
      <c r="CJ12" s="593"/>
      <c r="CK12" s="593"/>
      <c r="CL12" s="593"/>
      <c r="CM12" s="593"/>
      <c r="CN12" s="593"/>
      <c r="CO12" s="593"/>
      <c r="CP12" s="593"/>
      <c r="CQ12" s="594"/>
      <c r="CR12" s="595">
        <v>288416</v>
      </c>
      <c r="CS12" s="596"/>
      <c r="CT12" s="596"/>
      <c r="CU12" s="596"/>
      <c r="CV12" s="596"/>
      <c r="CW12" s="596"/>
      <c r="CX12" s="596"/>
      <c r="CY12" s="597"/>
      <c r="CZ12" s="630">
        <v>4.2</v>
      </c>
      <c r="DA12" s="630"/>
      <c r="DB12" s="630"/>
      <c r="DC12" s="630"/>
      <c r="DD12" s="601">
        <v>75194</v>
      </c>
      <c r="DE12" s="596"/>
      <c r="DF12" s="596"/>
      <c r="DG12" s="596"/>
      <c r="DH12" s="596"/>
      <c r="DI12" s="596"/>
      <c r="DJ12" s="596"/>
      <c r="DK12" s="596"/>
      <c r="DL12" s="596"/>
      <c r="DM12" s="596"/>
      <c r="DN12" s="596"/>
      <c r="DO12" s="596"/>
      <c r="DP12" s="597"/>
      <c r="DQ12" s="601">
        <v>176471</v>
      </c>
      <c r="DR12" s="596"/>
      <c r="DS12" s="596"/>
      <c r="DT12" s="596"/>
      <c r="DU12" s="596"/>
      <c r="DV12" s="596"/>
      <c r="DW12" s="596"/>
      <c r="DX12" s="596"/>
      <c r="DY12" s="596"/>
      <c r="DZ12" s="596"/>
      <c r="EA12" s="596"/>
      <c r="EB12" s="596"/>
      <c r="EC12" s="637"/>
    </row>
    <row r="13" spans="2:143" ht="11.25" customHeight="1">
      <c r="B13" s="592" t="s">
        <v>183</v>
      </c>
      <c r="C13" s="593"/>
      <c r="D13" s="593"/>
      <c r="E13" s="593"/>
      <c r="F13" s="593"/>
      <c r="G13" s="593"/>
      <c r="H13" s="593"/>
      <c r="I13" s="593"/>
      <c r="J13" s="593"/>
      <c r="K13" s="593"/>
      <c r="L13" s="593"/>
      <c r="M13" s="593"/>
      <c r="N13" s="593"/>
      <c r="O13" s="593"/>
      <c r="P13" s="593"/>
      <c r="Q13" s="594"/>
      <c r="R13" s="595" t="s">
        <v>64</v>
      </c>
      <c r="S13" s="596"/>
      <c r="T13" s="596"/>
      <c r="U13" s="596"/>
      <c r="V13" s="596"/>
      <c r="W13" s="596"/>
      <c r="X13" s="596"/>
      <c r="Y13" s="597"/>
      <c r="Z13" s="630" t="s">
        <v>64</v>
      </c>
      <c r="AA13" s="630"/>
      <c r="AB13" s="630"/>
      <c r="AC13" s="630"/>
      <c r="AD13" s="631" t="s">
        <v>64</v>
      </c>
      <c r="AE13" s="631"/>
      <c r="AF13" s="631"/>
      <c r="AG13" s="631"/>
      <c r="AH13" s="631"/>
      <c r="AI13" s="631"/>
      <c r="AJ13" s="631"/>
      <c r="AK13" s="631"/>
      <c r="AL13" s="598" t="s">
        <v>64</v>
      </c>
      <c r="AM13" s="599"/>
      <c r="AN13" s="599"/>
      <c r="AO13" s="632"/>
      <c r="AP13" s="592" t="s">
        <v>184</v>
      </c>
      <c r="AQ13" s="593"/>
      <c r="AR13" s="593"/>
      <c r="AS13" s="593"/>
      <c r="AT13" s="593"/>
      <c r="AU13" s="593"/>
      <c r="AV13" s="593"/>
      <c r="AW13" s="593"/>
      <c r="AX13" s="593"/>
      <c r="AY13" s="593"/>
      <c r="AZ13" s="593"/>
      <c r="BA13" s="593"/>
      <c r="BB13" s="593"/>
      <c r="BC13" s="593"/>
      <c r="BD13" s="593"/>
      <c r="BE13" s="593"/>
      <c r="BF13" s="594"/>
      <c r="BG13" s="595">
        <v>317088</v>
      </c>
      <c r="BH13" s="596"/>
      <c r="BI13" s="596"/>
      <c r="BJ13" s="596"/>
      <c r="BK13" s="596"/>
      <c r="BL13" s="596"/>
      <c r="BM13" s="596"/>
      <c r="BN13" s="597"/>
      <c r="BO13" s="630">
        <v>35.799999999999997</v>
      </c>
      <c r="BP13" s="630"/>
      <c r="BQ13" s="630"/>
      <c r="BR13" s="630"/>
      <c r="BS13" s="601" t="s">
        <v>64</v>
      </c>
      <c r="BT13" s="596"/>
      <c r="BU13" s="596"/>
      <c r="BV13" s="596"/>
      <c r="BW13" s="596"/>
      <c r="BX13" s="596"/>
      <c r="BY13" s="596"/>
      <c r="BZ13" s="596"/>
      <c r="CA13" s="596"/>
      <c r="CB13" s="637"/>
      <c r="CD13" s="592" t="s">
        <v>185</v>
      </c>
      <c r="CE13" s="593"/>
      <c r="CF13" s="593"/>
      <c r="CG13" s="593"/>
      <c r="CH13" s="593"/>
      <c r="CI13" s="593"/>
      <c r="CJ13" s="593"/>
      <c r="CK13" s="593"/>
      <c r="CL13" s="593"/>
      <c r="CM13" s="593"/>
      <c r="CN13" s="593"/>
      <c r="CO13" s="593"/>
      <c r="CP13" s="593"/>
      <c r="CQ13" s="594"/>
      <c r="CR13" s="595">
        <v>612175</v>
      </c>
      <c r="CS13" s="596"/>
      <c r="CT13" s="596"/>
      <c r="CU13" s="596"/>
      <c r="CV13" s="596"/>
      <c r="CW13" s="596"/>
      <c r="CX13" s="596"/>
      <c r="CY13" s="597"/>
      <c r="CZ13" s="630">
        <v>8.9</v>
      </c>
      <c r="DA13" s="630"/>
      <c r="DB13" s="630"/>
      <c r="DC13" s="630"/>
      <c r="DD13" s="601">
        <v>390220</v>
      </c>
      <c r="DE13" s="596"/>
      <c r="DF13" s="596"/>
      <c r="DG13" s="596"/>
      <c r="DH13" s="596"/>
      <c r="DI13" s="596"/>
      <c r="DJ13" s="596"/>
      <c r="DK13" s="596"/>
      <c r="DL13" s="596"/>
      <c r="DM13" s="596"/>
      <c r="DN13" s="596"/>
      <c r="DO13" s="596"/>
      <c r="DP13" s="597"/>
      <c r="DQ13" s="601">
        <v>229029</v>
      </c>
      <c r="DR13" s="596"/>
      <c r="DS13" s="596"/>
      <c r="DT13" s="596"/>
      <c r="DU13" s="596"/>
      <c r="DV13" s="596"/>
      <c r="DW13" s="596"/>
      <c r="DX13" s="596"/>
      <c r="DY13" s="596"/>
      <c r="DZ13" s="596"/>
      <c r="EA13" s="596"/>
      <c r="EB13" s="596"/>
      <c r="EC13" s="637"/>
    </row>
    <row r="14" spans="2:143" ht="11.25" customHeight="1">
      <c r="B14" s="592" t="s">
        <v>186</v>
      </c>
      <c r="C14" s="593"/>
      <c r="D14" s="593"/>
      <c r="E14" s="593"/>
      <c r="F14" s="593"/>
      <c r="G14" s="593"/>
      <c r="H14" s="593"/>
      <c r="I14" s="593"/>
      <c r="J14" s="593"/>
      <c r="K14" s="593"/>
      <c r="L14" s="593"/>
      <c r="M14" s="593"/>
      <c r="N14" s="593"/>
      <c r="O14" s="593"/>
      <c r="P14" s="593"/>
      <c r="Q14" s="594"/>
      <c r="R14" s="595">
        <v>7522</v>
      </c>
      <c r="S14" s="596"/>
      <c r="T14" s="596"/>
      <c r="U14" s="596"/>
      <c r="V14" s="596"/>
      <c r="W14" s="596"/>
      <c r="X14" s="596"/>
      <c r="Y14" s="597"/>
      <c r="Z14" s="630">
        <v>0.1</v>
      </c>
      <c r="AA14" s="630"/>
      <c r="AB14" s="630"/>
      <c r="AC14" s="630"/>
      <c r="AD14" s="631">
        <v>7522</v>
      </c>
      <c r="AE14" s="631"/>
      <c r="AF14" s="631"/>
      <c r="AG14" s="631"/>
      <c r="AH14" s="631"/>
      <c r="AI14" s="631"/>
      <c r="AJ14" s="631"/>
      <c r="AK14" s="631"/>
      <c r="AL14" s="598">
        <v>0.2</v>
      </c>
      <c r="AM14" s="599"/>
      <c r="AN14" s="599"/>
      <c r="AO14" s="632"/>
      <c r="AP14" s="592" t="s">
        <v>187</v>
      </c>
      <c r="AQ14" s="593"/>
      <c r="AR14" s="593"/>
      <c r="AS14" s="593"/>
      <c r="AT14" s="593"/>
      <c r="AU14" s="593"/>
      <c r="AV14" s="593"/>
      <c r="AW14" s="593"/>
      <c r="AX14" s="593"/>
      <c r="AY14" s="593"/>
      <c r="AZ14" s="593"/>
      <c r="BA14" s="593"/>
      <c r="BB14" s="593"/>
      <c r="BC14" s="593"/>
      <c r="BD14" s="593"/>
      <c r="BE14" s="593"/>
      <c r="BF14" s="594"/>
      <c r="BG14" s="595">
        <v>31468</v>
      </c>
      <c r="BH14" s="596"/>
      <c r="BI14" s="596"/>
      <c r="BJ14" s="596"/>
      <c r="BK14" s="596"/>
      <c r="BL14" s="596"/>
      <c r="BM14" s="596"/>
      <c r="BN14" s="597"/>
      <c r="BO14" s="630">
        <v>3.6</v>
      </c>
      <c r="BP14" s="630"/>
      <c r="BQ14" s="630"/>
      <c r="BR14" s="630"/>
      <c r="BS14" s="601" t="s">
        <v>64</v>
      </c>
      <c r="BT14" s="596"/>
      <c r="BU14" s="596"/>
      <c r="BV14" s="596"/>
      <c r="BW14" s="596"/>
      <c r="BX14" s="596"/>
      <c r="BY14" s="596"/>
      <c r="BZ14" s="596"/>
      <c r="CA14" s="596"/>
      <c r="CB14" s="637"/>
      <c r="CD14" s="592" t="s">
        <v>188</v>
      </c>
      <c r="CE14" s="593"/>
      <c r="CF14" s="593"/>
      <c r="CG14" s="593"/>
      <c r="CH14" s="593"/>
      <c r="CI14" s="593"/>
      <c r="CJ14" s="593"/>
      <c r="CK14" s="593"/>
      <c r="CL14" s="593"/>
      <c r="CM14" s="593"/>
      <c r="CN14" s="593"/>
      <c r="CO14" s="593"/>
      <c r="CP14" s="593"/>
      <c r="CQ14" s="594"/>
      <c r="CR14" s="595">
        <v>582362</v>
      </c>
      <c r="CS14" s="596"/>
      <c r="CT14" s="596"/>
      <c r="CU14" s="596"/>
      <c r="CV14" s="596"/>
      <c r="CW14" s="596"/>
      <c r="CX14" s="596"/>
      <c r="CY14" s="597"/>
      <c r="CZ14" s="630">
        <v>8.5</v>
      </c>
      <c r="DA14" s="630"/>
      <c r="DB14" s="630"/>
      <c r="DC14" s="630"/>
      <c r="DD14" s="601">
        <v>263336</v>
      </c>
      <c r="DE14" s="596"/>
      <c r="DF14" s="596"/>
      <c r="DG14" s="596"/>
      <c r="DH14" s="596"/>
      <c r="DI14" s="596"/>
      <c r="DJ14" s="596"/>
      <c r="DK14" s="596"/>
      <c r="DL14" s="596"/>
      <c r="DM14" s="596"/>
      <c r="DN14" s="596"/>
      <c r="DO14" s="596"/>
      <c r="DP14" s="597"/>
      <c r="DQ14" s="601">
        <v>242921</v>
      </c>
      <c r="DR14" s="596"/>
      <c r="DS14" s="596"/>
      <c r="DT14" s="596"/>
      <c r="DU14" s="596"/>
      <c r="DV14" s="596"/>
      <c r="DW14" s="596"/>
      <c r="DX14" s="596"/>
      <c r="DY14" s="596"/>
      <c r="DZ14" s="596"/>
      <c r="EA14" s="596"/>
      <c r="EB14" s="596"/>
      <c r="EC14" s="637"/>
    </row>
    <row r="15" spans="2:143" ht="11.25" customHeight="1">
      <c r="B15" s="592" t="s">
        <v>189</v>
      </c>
      <c r="C15" s="593"/>
      <c r="D15" s="593"/>
      <c r="E15" s="593"/>
      <c r="F15" s="593"/>
      <c r="G15" s="593"/>
      <c r="H15" s="593"/>
      <c r="I15" s="593"/>
      <c r="J15" s="593"/>
      <c r="K15" s="593"/>
      <c r="L15" s="593"/>
      <c r="M15" s="593"/>
      <c r="N15" s="593"/>
      <c r="O15" s="593"/>
      <c r="P15" s="593"/>
      <c r="Q15" s="594"/>
      <c r="R15" s="595" t="s">
        <v>64</v>
      </c>
      <c r="S15" s="596"/>
      <c r="T15" s="596"/>
      <c r="U15" s="596"/>
      <c r="V15" s="596"/>
      <c r="W15" s="596"/>
      <c r="X15" s="596"/>
      <c r="Y15" s="597"/>
      <c r="Z15" s="630" t="s">
        <v>64</v>
      </c>
      <c r="AA15" s="630"/>
      <c r="AB15" s="630"/>
      <c r="AC15" s="630"/>
      <c r="AD15" s="631" t="s">
        <v>64</v>
      </c>
      <c r="AE15" s="631"/>
      <c r="AF15" s="631"/>
      <c r="AG15" s="631"/>
      <c r="AH15" s="631"/>
      <c r="AI15" s="631"/>
      <c r="AJ15" s="631"/>
      <c r="AK15" s="631"/>
      <c r="AL15" s="598" t="s">
        <v>64</v>
      </c>
      <c r="AM15" s="599"/>
      <c r="AN15" s="599"/>
      <c r="AO15" s="632"/>
      <c r="AP15" s="592" t="s">
        <v>190</v>
      </c>
      <c r="AQ15" s="593"/>
      <c r="AR15" s="593"/>
      <c r="AS15" s="593"/>
      <c r="AT15" s="593"/>
      <c r="AU15" s="593"/>
      <c r="AV15" s="593"/>
      <c r="AW15" s="593"/>
      <c r="AX15" s="593"/>
      <c r="AY15" s="593"/>
      <c r="AZ15" s="593"/>
      <c r="BA15" s="593"/>
      <c r="BB15" s="593"/>
      <c r="BC15" s="593"/>
      <c r="BD15" s="593"/>
      <c r="BE15" s="593"/>
      <c r="BF15" s="594"/>
      <c r="BG15" s="595">
        <v>73940</v>
      </c>
      <c r="BH15" s="596"/>
      <c r="BI15" s="596"/>
      <c r="BJ15" s="596"/>
      <c r="BK15" s="596"/>
      <c r="BL15" s="596"/>
      <c r="BM15" s="596"/>
      <c r="BN15" s="597"/>
      <c r="BO15" s="630">
        <v>8.3000000000000007</v>
      </c>
      <c r="BP15" s="630"/>
      <c r="BQ15" s="630"/>
      <c r="BR15" s="630"/>
      <c r="BS15" s="601" t="s">
        <v>64</v>
      </c>
      <c r="BT15" s="596"/>
      <c r="BU15" s="596"/>
      <c r="BV15" s="596"/>
      <c r="BW15" s="596"/>
      <c r="BX15" s="596"/>
      <c r="BY15" s="596"/>
      <c r="BZ15" s="596"/>
      <c r="CA15" s="596"/>
      <c r="CB15" s="637"/>
      <c r="CD15" s="592" t="s">
        <v>191</v>
      </c>
      <c r="CE15" s="593"/>
      <c r="CF15" s="593"/>
      <c r="CG15" s="593"/>
      <c r="CH15" s="593"/>
      <c r="CI15" s="593"/>
      <c r="CJ15" s="593"/>
      <c r="CK15" s="593"/>
      <c r="CL15" s="593"/>
      <c r="CM15" s="593"/>
      <c r="CN15" s="593"/>
      <c r="CO15" s="593"/>
      <c r="CP15" s="593"/>
      <c r="CQ15" s="594"/>
      <c r="CR15" s="595">
        <v>534952</v>
      </c>
      <c r="CS15" s="596"/>
      <c r="CT15" s="596"/>
      <c r="CU15" s="596"/>
      <c r="CV15" s="596"/>
      <c r="CW15" s="596"/>
      <c r="CX15" s="596"/>
      <c r="CY15" s="597"/>
      <c r="CZ15" s="630">
        <v>7.8</v>
      </c>
      <c r="DA15" s="630"/>
      <c r="DB15" s="630"/>
      <c r="DC15" s="630"/>
      <c r="DD15" s="601">
        <v>81712</v>
      </c>
      <c r="DE15" s="596"/>
      <c r="DF15" s="596"/>
      <c r="DG15" s="596"/>
      <c r="DH15" s="596"/>
      <c r="DI15" s="596"/>
      <c r="DJ15" s="596"/>
      <c r="DK15" s="596"/>
      <c r="DL15" s="596"/>
      <c r="DM15" s="596"/>
      <c r="DN15" s="596"/>
      <c r="DO15" s="596"/>
      <c r="DP15" s="597"/>
      <c r="DQ15" s="601">
        <v>397522</v>
      </c>
      <c r="DR15" s="596"/>
      <c r="DS15" s="596"/>
      <c r="DT15" s="596"/>
      <c r="DU15" s="596"/>
      <c r="DV15" s="596"/>
      <c r="DW15" s="596"/>
      <c r="DX15" s="596"/>
      <c r="DY15" s="596"/>
      <c r="DZ15" s="596"/>
      <c r="EA15" s="596"/>
      <c r="EB15" s="596"/>
      <c r="EC15" s="637"/>
    </row>
    <row r="16" spans="2:143" ht="11.25" customHeight="1">
      <c r="B16" s="592" t="s">
        <v>192</v>
      </c>
      <c r="C16" s="593"/>
      <c r="D16" s="593"/>
      <c r="E16" s="593"/>
      <c r="F16" s="593"/>
      <c r="G16" s="593"/>
      <c r="H16" s="593"/>
      <c r="I16" s="593"/>
      <c r="J16" s="593"/>
      <c r="K16" s="593"/>
      <c r="L16" s="593"/>
      <c r="M16" s="593"/>
      <c r="N16" s="593"/>
      <c r="O16" s="593"/>
      <c r="P16" s="593"/>
      <c r="Q16" s="594"/>
      <c r="R16" s="595">
        <v>1585</v>
      </c>
      <c r="S16" s="596"/>
      <c r="T16" s="596"/>
      <c r="U16" s="596"/>
      <c r="V16" s="596"/>
      <c r="W16" s="596"/>
      <c r="X16" s="596"/>
      <c r="Y16" s="597"/>
      <c r="Z16" s="630">
        <v>0</v>
      </c>
      <c r="AA16" s="630"/>
      <c r="AB16" s="630"/>
      <c r="AC16" s="630"/>
      <c r="AD16" s="631">
        <v>1585</v>
      </c>
      <c r="AE16" s="631"/>
      <c r="AF16" s="631"/>
      <c r="AG16" s="631"/>
      <c r="AH16" s="631"/>
      <c r="AI16" s="631"/>
      <c r="AJ16" s="631"/>
      <c r="AK16" s="631"/>
      <c r="AL16" s="598">
        <v>0</v>
      </c>
      <c r="AM16" s="599"/>
      <c r="AN16" s="599"/>
      <c r="AO16" s="632"/>
      <c r="AP16" s="592" t="s">
        <v>193</v>
      </c>
      <c r="AQ16" s="593"/>
      <c r="AR16" s="593"/>
      <c r="AS16" s="593"/>
      <c r="AT16" s="593"/>
      <c r="AU16" s="593"/>
      <c r="AV16" s="593"/>
      <c r="AW16" s="593"/>
      <c r="AX16" s="593"/>
      <c r="AY16" s="593"/>
      <c r="AZ16" s="593"/>
      <c r="BA16" s="593"/>
      <c r="BB16" s="593"/>
      <c r="BC16" s="593"/>
      <c r="BD16" s="593"/>
      <c r="BE16" s="593"/>
      <c r="BF16" s="594"/>
      <c r="BG16" s="595" t="s">
        <v>64</v>
      </c>
      <c r="BH16" s="596"/>
      <c r="BI16" s="596"/>
      <c r="BJ16" s="596"/>
      <c r="BK16" s="596"/>
      <c r="BL16" s="596"/>
      <c r="BM16" s="596"/>
      <c r="BN16" s="597"/>
      <c r="BO16" s="630" t="s">
        <v>64</v>
      </c>
      <c r="BP16" s="630"/>
      <c r="BQ16" s="630"/>
      <c r="BR16" s="630"/>
      <c r="BS16" s="601" t="s">
        <v>64</v>
      </c>
      <c r="BT16" s="596"/>
      <c r="BU16" s="596"/>
      <c r="BV16" s="596"/>
      <c r="BW16" s="596"/>
      <c r="BX16" s="596"/>
      <c r="BY16" s="596"/>
      <c r="BZ16" s="596"/>
      <c r="CA16" s="596"/>
      <c r="CB16" s="637"/>
      <c r="CD16" s="592" t="s">
        <v>194</v>
      </c>
      <c r="CE16" s="593"/>
      <c r="CF16" s="593"/>
      <c r="CG16" s="593"/>
      <c r="CH16" s="593"/>
      <c r="CI16" s="593"/>
      <c r="CJ16" s="593"/>
      <c r="CK16" s="593"/>
      <c r="CL16" s="593"/>
      <c r="CM16" s="593"/>
      <c r="CN16" s="593"/>
      <c r="CO16" s="593"/>
      <c r="CP16" s="593"/>
      <c r="CQ16" s="594"/>
      <c r="CR16" s="595">
        <v>126</v>
      </c>
      <c r="CS16" s="596"/>
      <c r="CT16" s="596"/>
      <c r="CU16" s="596"/>
      <c r="CV16" s="596"/>
      <c r="CW16" s="596"/>
      <c r="CX16" s="596"/>
      <c r="CY16" s="597"/>
      <c r="CZ16" s="630">
        <v>0</v>
      </c>
      <c r="DA16" s="630"/>
      <c r="DB16" s="630"/>
      <c r="DC16" s="630"/>
      <c r="DD16" s="601" t="s">
        <v>64</v>
      </c>
      <c r="DE16" s="596"/>
      <c r="DF16" s="596"/>
      <c r="DG16" s="596"/>
      <c r="DH16" s="596"/>
      <c r="DI16" s="596"/>
      <c r="DJ16" s="596"/>
      <c r="DK16" s="596"/>
      <c r="DL16" s="596"/>
      <c r="DM16" s="596"/>
      <c r="DN16" s="596"/>
      <c r="DO16" s="596"/>
      <c r="DP16" s="597"/>
      <c r="DQ16" s="601">
        <v>126</v>
      </c>
      <c r="DR16" s="596"/>
      <c r="DS16" s="596"/>
      <c r="DT16" s="596"/>
      <c r="DU16" s="596"/>
      <c r="DV16" s="596"/>
      <c r="DW16" s="596"/>
      <c r="DX16" s="596"/>
      <c r="DY16" s="596"/>
      <c r="DZ16" s="596"/>
      <c r="EA16" s="596"/>
      <c r="EB16" s="596"/>
      <c r="EC16" s="637"/>
    </row>
    <row r="17" spans="2:133" ht="11.25" customHeight="1">
      <c r="B17" s="592" t="s">
        <v>195</v>
      </c>
      <c r="C17" s="593"/>
      <c r="D17" s="593"/>
      <c r="E17" s="593"/>
      <c r="F17" s="593"/>
      <c r="G17" s="593"/>
      <c r="H17" s="593"/>
      <c r="I17" s="593"/>
      <c r="J17" s="593"/>
      <c r="K17" s="593"/>
      <c r="L17" s="593"/>
      <c r="M17" s="593"/>
      <c r="N17" s="593"/>
      <c r="O17" s="593"/>
      <c r="P17" s="593"/>
      <c r="Q17" s="594"/>
      <c r="R17" s="595">
        <v>12691</v>
      </c>
      <c r="S17" s="596"/>
      <c r="T17" s="596"/>
      <c r="U17" s="596"/>
      <c r="V17" s="596"/>
      <c r="W17" s="596"/>
      <c r="X17" s="596"/>
      <c r="Y17" s="597"/>
      <c r="Z17" s="630">
        <v>0.2</v>
      </c>
      <c r="AA17" s="630"/>
      <c r="AB17" s="630"/>
      <c r="AC17" s="630"/>
      <c r="AD17" s="631">
        <v>12691</v>
      </c>
      <c r="AE17" s="631"/>
      <c r="AF17" s="631"/>
      <c r="AG17" s="631"/>
      <c r="AH17" s="631"/>
      <c r="AI17" s="631"/>
      <c r="AJ17" s="631"/>
      <c r="AK17" s="631"/>
      <c r="AL17" s="598">
        <v>0.3</v>
      </c>
      <c r="AM17" s="599"/>
      <c r="AN17" s="599"/>
      <c r="AO17" s="632"/>
      <c r="AP17" s="592" t="s">
        <v>196</v>
      </c>
      <c r="AQ17" s="593"/>
      <c r="AR17" s="593"/>
      <c r="AS17" s="593"/>
      <c r="AT17" s="593"/>
      <c r="AU17" s="593"/>
      <c r="AV17" s="593"/>
      <c r="AW17" s="593"/>
      <c r="AX17" s="593"/>
      <c r="AY17" s="593"/>
      <c r="AZ17" s="593"/>
      <c r="BA17" s="593"/>
      <c r="BB17" s="593"/>
      <c r="BC17" s="593"/>
      <c r="BD17" s="593"/>
      <c r="BE17" s="593"/>
      <c r="BF17" s="594"/>
      <c r="BG17" s="595" t="s">
        <v>64</v>
      </c>
      <c r="BH17" s="596"/>
      <c r="BI17" s="596"/>
      <c r="BJ17" s="596"/>
      <c r="BK17" s="596"/>
      <c r="BL17" s="596"/>
      <c r="BM17" s="596"/>
      <c r="BN17" s="597"/>
      <c r="BO17" s="630" t="s">
        <v>64</v>
      </c>
      <c r="BP17" s="630"/>
      <c r="BQ17" s="630"/>
      <c r="BR17" s="630"/>
      <c r="BS17" s="601" t="s">
        <v>64</v>
      </c>
      <c r="BT17" s="596"/>
      <c r="BU17" s="596"/>
      <c r="BV17" s="596"/>
      <c r="BW17" s="596"/>
      <c r="BX17" s="596"/>
      <c r="BY17" s="596"/>
      <c r="BZ17" s="596"/>
      <c r="CA17" s="596"/>
      <c r="CB17" s="637"/>
      <c r="CD17" s="592" t="s">
        <v>197</v>
      </c>
      <c r="CE17" s="593"/>
      <c r="CF17" s="593"/>
      <c r="CG17" s="593"/>
      <c r="CH17" s="593"/>
      <c r="CI17" s="593"/>
      <c r="CJ17" s="593"/>
      <c r="CK17" s="593"/>
      <c r="CL17" s="593"/>
      <c r="CM17" s="593"/>
      <c r="CN17" s="593"/>
      <c r="CO17" s="593"/>
      <c r="CP17" s="593"/>
      <c r="CQ17" s="594"/>
      <c r="CR17" s="595">
        <v>507034</v>
      </c>
      <c r="CS17" s="596"/>
      <c r="CT17" s="596"/>
      <c r="CU17" s="596"/>
      <c r="CV17" s="596"/>
      <c r="CW17" s="596"/>
      <c r="CX17" s="596"/>
      <c r="CY17" s="597"/>
      <c r="CZ17" s="630">
        <v>7.4</v>
      </c>
      <c r="DA17" s="630"/>
      <c r="DB17" s="630"/>
      <c r="DC17" s="630"/>
      <c r="DD17" s="601" t="s">
        <v>64</v>
      </c>
      <c r="DE17" s="596"/>
      <c r="DF17" s="596"/>
      <c r="DG17" s="596"/>
      <c r="DH17" s="596"/>
      <c r="DI17" s="596"/>
      <c r="DJ17" s="596"/>
      <c r="DK17" s="596"/>
      <c r="DL17" s="596"/>
      <c r="DM17" s="596"/>
      <c r="DN17" s="596"/>
      <c r="DO17" s="596"/>
      <c r="DP17" s="597"/>
      <c r="DQ17" s="601">
        <v>507034</v>
      </c>
      <c r="DR17" s="596"/>
      <c r="DS17" s="596"/>
      <c r="DT17" s="596"/>
      <c r="DU17" s="596"/>
      <c r="DV17" s="596"/>
      <c r="DW17" s="596"/>
      <c r="DX17" s="596"/>
      <c r="DY17" s="596"/>
      <c r="DZ17" s="596"/>
      <c r="EA17" s="596"/>
      <c r="EB17" s="596"/>
      <c r="EC17" s="637"/>
    </row>
    <row r="18" spans="2:133" ht="11.25" customHeight="1">
      <c r="B18" s="592" t="s">
        <v>198</v>
      </c>
      <c r="C18" s="593"/>
      <c r="D18" s="593"/>
      <c r="E18" s="593"/>
      <c r="F18" s="593"/>
      <c r="G18" s="593"/>
      <c r="H18" s="593"/>
      <c r="I18" s="593"/>
      <c r="J18" s="593"/>
      <c r="K18" s="593"/>
      <c r="L18" s="593"/>
      <c r="M18" s="593"/>
      <c r="N18" s="593"/>
      <c r="O18" s="593"/>
      <c r="P18" s="593"/>
      <c r="Q18" s="594"/>
      <c r="R18" s="595">
        <v>5221</v>
      </c>
      <c r="S18" s="596"/>
      <c r="T18" s="596"/>
      <c r="U18" s="596"/>
      <c r="V18" s="596"/>
      <c r="W18" s="596"/>
      <c r="X18" s="596"/>
      <c r="Y18" s="597"/>
      <c r="Z18" s="630">
        <v>0.1</v>
      </c>
      <c r="AA18" s="630"/>
      <c r="AB18" s="630"/>
      <c r="AC18" s="630"/>
      <c r="AD18" s="631">
        <v>5221</v>
      </c>
      <c r="AE18" s="631"/>
      <c r="AF18" s="631"/>
      <c r="AG18" s="631"/>
      <c r="AH18" s="631"/>
      <c r="AI18" s="631"/>
      <c r="AJ18" s="631"/>
      <c r="AK18" s="631"/>
      <c r="AL18" s="598">
        <v>0.1</v>
      </c>
      <c r="AM18" s="599"/>
      <c r="AN18" s="599"/>
      <c r="AO18" s="632"/>
      <c r="AP18" s="592" t="s">
        <v>199</v>
      </c>
      <c r="AQ18" s="593"/>
      <c r="AR18" s="593"/>
      <c r="AS18" s="593"/>
      <c r="AT18" s="593"/>
      <c r="AU18" s="593"/>
      <c r="AV18" s="593"/>
      <c r="AW18" s="593"/>
      <c r="AX18" s="593"/>
      <c r="AY18" s="593"/>
      <c r="AZ18" s="593"/>
      <c r="BA18" s="593"/>
      <c r="BB18" s="593"/>
      <c r="BC18" s="593"/>
      <c r="BD18" s="593"/>
      <c r="BE18" s="593"/>
      <c r="BF18" s="594"/>
      <c r="BG18" s="595" t="s">
        <v>64</v>
      </c>
      <c r="BH18" s="596"/>
      <c r="BI18" s="596"/>
      <c r="BJ18" s="596"/>
      <c r="BK18" s="596"/>
      <c r="BL18" s="596"/>
      <c r="BM18" s="596"/>
      <c r="BN18" s="597"/>
      <c r="BO18" s="630" t="s">
        <v>64</v>
      </c>
      <c r="BP18" s="630"/>
      <c r="BQ18" s="630"/>
      <c r="BR18" s="630"/>
      <c r="BS18" s="601" t="s">
        <v>64</v>
      </c>
      <c r="BT18" s="596"/>
      <c r="BU18" s="596"/>
      <c r="BV18" s="596"/>
      <c r="BW18" s="596"/>
      <c r="BX18" s="596"/>
      <c r="BY18" s="596"/>
      <c r="BZ18" s="596"/>
      <c r="CA18" s="596"/>
      <c r="CB18" s="637"/>
      <c r="CD18" s="592" t="s">
        <v>200</v>
      </c>
      <c r="CE18" s="593"/>
      <c r="CF18" s="593"/>
      <c r="CG18" s="593"/>
      <c r="CH18" s="593"/>
      <c r="CI18" s="593"/>
      <c r="CJ18" s="593"/>
      <c r="CK18" s="593"/>
      <c r="CL18" s="593"/>
      <c r="CM18" s="593"/>
      <c r="CN18" s="593"/>
      <c r="CO18" s="593"/>
      <c r="CP18" s="593"/>
      <c r="CQ18" s="594"/>
      <c r="CR18" s="595" t="s">
        <v>64</v>
      </c>
      <c r="CS18" s="596"/>
      <c r="CT18" s="596"/>
      <c r="CU18" s="596"/>
      <c r="CV18" s="596"/>
      <c r="CW18" s="596"/>
      <c r="CX18" s="596"/>
      <c r="CY18" s="597"/>
      <c r="CZ18" s="630" t="s">
        <v>64</v>
      </c>
      <c r="DA18" s="630"/>
      <c r="DB18" s="630"/>
      <c r="DC18" s="630"/>
      <c r="DD18" s="601" t="s">
        <v>64</v>
      </c>
      <c r="DE18" s="596"/>
      <c r="DF18" s="596"/>
      <c r="DG18" s="596"/>
      <c r="DH18" s="596"/>
      <c r="DI18" s="596"/>
      <c r="DJ18" s="596"/>
      <c r="DK18" s="596"/>
      <c r="DL18" s="596"/>
      <c r="DM18" s="596"/>
      <c r="DN18" s="596"/>
      <c r="DO18" s="596"/>
      <c r="DP18" s="597"/>
      <c r="DQ18" s="601" t="s">
        <v>64</v>
      </c>
      <c r="DR18" s="596"/>
      <c r="DS18" s="596"/>
      <c r="DT18" s="596"/>
      <c r="DU18" s="596"/>
      <c r="DV18" s="596"/>
      <c r="DW18" s="596"/>
      <c r="DX18" s="596"/>
      <c r="DY18" s="596"/>
      <c r="DZ18" s="596"/>
      <c r="EA18" s="596"/>
      <c r="EB18" s="596"/>
      <c r="EC18" s="637"/>
    </row>
    <row r="19" spans="2:133" ht="11.25" customHeight="1">
      <c r="B19" s="592" t="s">
        <v>201</v>
      </c>
      <c r="C19" s="593"/>
      <c r="D19" s="593"/>
      <c r="E19" s="593"/>
      <c r="F19" s="593"/>
      <c r="G19" s="593"/>
      <c r="H19" s="593"/>
      <c r="I19" s="593"/>
      <c r="J19" s="593"/>
      <c r="K19" s="593"/>
      <c r="L19" s="593"/>
      <c r="M19" s="593"/>
      <c r="N19" s="593"/>
      <c r="O19" s="593"/>
      <c r="P19" s="593"/>
      <c r="Q19" s="594"/>
      <c r="R19" s="595">
        <v>810</v>
      </c>
      <c r="S19" s="596"/>
      <c r="T19" s="596"/>
      <c r="U19" s="596"/>
      <c r="V19" s="596"/>
      <c r="W19" s="596"/>
      <c r="X19" s="596"/>
      <c r="Y19" s="597"/>
      <c r="Z19" s="630">
        <v>0</v>
      </c>
      <c r="AA19" s="630"/>
      <c r="AB19" s="630"/>
      <c r="AC19" s="630"/>
      <c r="AD19" s="631">
        <v>810</v>
      </c>
      <c r="AE19" s="631"/>
      <c r="AF19" s="631"/>
      <c r="AG19" s="631"/>
      <c r="AH19" s="631"/>
      <c r="AI19" s="631"/>
      <c r="AJ19" s="631"/>
      <c r="AK19" s="631"/>
      <c r="AL19" s="598">
        <v>0</v>
      </c>
      <c r="AM19" s="599"/>
      <c r="AN19" s="599"/>
      <c r="AO19" s="632"/>
      <c r="AP19" s="592" t="s">
        <v>202</v>
      </c>
      <c r="AQ19" s="593"/>
      <c r="AR19" s="593"/>
      <c r="AS19" s="593"/>
      <c r="AT19" s="593"/>
      <c r="AU19" s="593"/>
      <c r="AV19" s="593"/>
      <c r="AW19" s="593"/>
      <c r="AX19" s="593"/>
      <c r="AY19" s="593"/>
      <c r="AZ19" s="593"/>
      <c r="BA19" s="593"/>
      <c r="BB19" s="593"/>
      <c r="BC19" s="593"/>
      <c r="BD19" s="593"/>
      <c r="BE19" s="593"/>
      <c r="BF19" s="594"/>
      <c r="BG19" s="595" t="s">
        <v>64</v>
      </c>
      <c r="BH19" s="596"/>
      <c r="BI19" s="596"/>
      <c r="BJ19" s="596"/>
      <c r="BK19" s="596"/>
      <c r="BL19" s="596"/>
      <c r="BM19" s="596"/>
      <c r="BN19" s="597"/>
      <c r="BO19" s="630" t="s">
        <v>64</v>
      </c>
      <c r="BP19" s="630"/>
      <c r="BQ19" s="630"/>
      <c r="BR19" s="630"/>
      <c r="BS19" s="601" t="s">
        <v>64</v>
      </c>
      <c r="BT19" s="596"/>
      <c r="BU19" s="596"/>
      <c r="BV19" s="596"/>
      <c r="BW19" s="596"/>
      <c r="BX19" s="596"/>
      <c r="BY19" s="596"/>
      <c r="BZ19" s="596"/>
      <c r="CA19" s="596"/>
      <c r="CB19" s="637"/>
      <c r="CD19" s="592" t="s">
        <v>203</v>
      </c>
      <c r="CE19" s="593"/>
      <c r="CF19" s="593"/>
      <c r="CG19" s="593"/>
      <c r="CH19" s="593"/>
      <c r="CI19" s="593"/>
      <c r="CJ19" s="593"/>
      <c r="CK19" s="593"/>
      <c r="CL19" s="593"/>
      <c r="CM19" s="593"/>
      <c r="CN19" s="593"/>
      <c r="CO19" s="593"/>
      <c r="CP19" s="593"/>
      <c r="CQ19" s="594"/>
      <c r="CR19" s="595" t="s">
        <v>64</v>
      </c>
      <c r="CS19" s="596"/>
      <c r="CT19" s="596"/>
      <c r="CU19" s="596"/>
      <c r="CV19" s="596"/>
      <c r="CW19" s="596"/>
      <c r="CX19" s="596"/>
      <c r="CY19" s="597"/>
      <c r="CZ19" s="630" t="s">
        <v>64</v>
      </c>
      <c r="DA19" s="630"/>
      <c r="DB19" s="630"/>
      <c r="DC19" s="630"/>
      <c r="DD19" s="601" t="s">
        <v>64</v>
      </c>
      <c r="DE19" s="596"/>
      <c r="DF19" s="596"/>
      <c r="DG19" s="596"/>
      <c r="DH19" s="596"/>
      <c r="DI19" s="596"/>
      <c r="DJ19" s="596"/>
      <c r="DK19" s="596"/>
      <c r="DL19" s="596"/>
      <c r="DM19" s="596"/>
      <c r="DN19" s="596"/>
      <c r="DO19" s="596"/>
      <c r="DP19" s="597"/>
      <c r="DQ19" s="601" t="s">
        <v>64</v>
      </c>
      <c r="DR19" s="596"/>
      <c r="DS19" s="596"/>
      <c r="DT19" s="596"/>
      <c r="DU19" s="596"/>
      <c r="DV19" s="596"/>
      <c r="DW19" s="596"/>
      <c r="DX19" s="596"/>
      <c r="DY19" s="596"/>
      <c r="DZ19" s="596"/>
      <c r="EA19" s="596"/>
      <c r="EB19" s="596"/>
      <c r="EC19" s="637"/>
    </row>
    <row r="20" spans="2:133" ht="11.25" customHeight="1">
      <c r="B20" s="592" t="s">
        <v>204</v>
      </c>
      <c r="C20" s="593"/>
      <c r="D20" s="593"/>
      <c r="E20" s="593"/>
      <c r="F20" s="593"/>
      <c r="G20" s="593"/>
      <c r="H20" s="593"/>
      <c r="I20" s="593"/>
      <c r="J20" s="593"/>
      <c r="K20" s="593"/>
      <c r="L20" s="593"/>
      <c r="M20" s="593"/>
      <c r="N20" s="593"/>
      <c r="O20" s="593"/>
      <c r="P20" s="593"/>
      <c r="Q20" s="594"/>
      <c r="R20" s="595">
        <v>260</v>
      </c>
      <c r="S20" s="596"/>
      <c r="T20" s="596"/>
      <c r="U20" s="596"/>
      <c r="V20" s="596"/>
      <c r="W20" s="596"/>
      <c r="X20" s="596"/>
      <c r="Y20" s="597"/>
      <c r="Z20" s="630">
        <v>0</v>
      </c>
      <c r="AA20" s="630"/>
      <c r="AB20" s="630"/>
      <c r="AC20" s="630"/>
      <c r="AD20" s="631">
        <v>260</v>
      </c>
      <c r="AE20" s="631"/>
      <c r="AF20" s="631"/>
      <c r="AG20" s="631"/>
      <c r="AH20" s="631"/>
      <c r="AI20" s="631"/>
      <c r="AJ20" s="631"/>
      <c r="AK20" s="631"/>
      <c r="AL20" s="598">
        <v>0</v>
      </c>
      <c r="AM20" s="599"/>
      <c r="AN20" s="599"/>
      <c r="AO20" s="632"/>
      <c r="AP20" s="592" t="s">
        <v>205</v>
      </c>
      <c r="AQ20" s="593"/>
      <c r="AR20" s="593"/>
      <c r="AS20" s="593"/>
      <c r="AT20" s="593"/>
      <c r="AU20" s="593"/>
      <c r="AV20" s="593"/>
      <c r="AW20" s="593"/>
      <c r="AX20" s="593"/>
      <c r="AY20" s="593"/>
      <c r="AZ20" s="593"/>
      <c r="BA20" s="593"/>
      <c r="BB20" s="593"/>
      <c r="BC20" s="593"/>
      <c r="BD20" s="593"/>
      <c r="BE20" s="593"/>
      <c r="BF20" s="594"/>
      <c r="BG20" s="595" t="s">
        <v>64</v>
      </c>
      <c r="BH20" s="596"/>
      <c r="BI20" s="596"/>
      <c r="BJ20" s="596"/>
      <c r="BK20" s="596"/>
      <c r="BL20" s="596"/>
      <c r="BM20" s="596"/>
      <c r="BN20" s="597"/>
      <c r="BO20" s="630" t="s">
        <v>64</v>
      </c>
      <c r="BP20" s="630"/>
      <c r="BQ20" s="630"/>
      <c r="BR20" s="630"/>
      <c r="BS20" s="601" t="s">
        <v>64</v>
      </c>
      <c r="BT20" s="596"/>
      <c r="BU20" s="596"/>
      <c r="BV20" s="596"/>
      <c r="BW20" s="596"/>
      <c r="BX20" s="596"/>
      <c r="BY20" s="596"/>
      <c r="BZ20" s="596"/>
      <c r="CA20" s="596"/>
      <c r="CB20" s="637"/>
      <c r="CD20" s="592" t="s">
        <v>206</v>
      </c>
      <c r="CE20" s="593"/>
      <c r="CF20" s="593"/>
      <c r="CG20" s="593"/>
      <c r="CH20" s="593"/>
      <c r="CI20" s="593"/>
      <c r="CJ20" s="593"/>
      <c r="CK20" s="593"/>
      <c r="CL20" s="593"/>
      <c r="CM20" s="593"/>
      <c r="CN20" s="593"/>
      <c r="CO20" s="593"/>
      <c r="CP20" s="593"/>
      <c r="CQ20" s="594"/>
      <c r="CR20" s="595">
        <v>6866444</v>
      </c>
      <c r="CS20" s="596"/>
      <c r="CT20" s="596"/>
      <c r="CU20" s="596"/>
      <c r="CV20" s="596"/>
      <c r="CW20" s="596"/>
      <c r="CX20" s="596"/>
      <c r="CY20" s="597"/>
      <c r="CZ20" s="630">
        <v>100</v>
      </c>
      <c r="DA20" s="630"/>
      <c r="DB20" s="630"/>
      <c r="DC20" s="630"/>
      <c r="DD20" s="601">
        <v>1262407</v>
      </c>
      <c r="DE20" s="596"/>
      <c r="DF20" s="596"/>
      <c r="DG20" s="596"/>
      <c r="DH20" s="596"/>
      <c r="DI20" s="596"/>
      <c r="DJ20" s="596"/>
      <c r="DK20" s="596"/>
      <c r="DL20" s="596"/>
      <c r="DM20" s="596"/>
      <c r="DN20" s="596"/>
      <c r="DO20" s="596"/>
      <c r="DP20" s="597"/>
      <c r="DQ20" s="601">
        <v>4373639</v>
      </c>
      <c r="DR20" s="596"/>
      <c r="DS20" s="596"/>
      <c r="DT20" s="596"/>
      <c r="DU20" s="596"/>
      <c r="DV20" s="596"/>
      <c r="DW20" s="596"/>
      <c r="DX20" s="596"/>
      <c r="DY20" s="596"/>
      <c r="DZ20" s="596"/>
      <c r="EA20" s="596"/>
      <c r="EB20" s="596"/>
      <c r="EC20" s="637"/>
    </row>
    <row r="21" spans="2:133" ht="11.25" customHeight="1">
      <c r="B21" s="592" t="s">
        <v>207</v>
      </c>
      <c r="C21" s="593"/>
      <c r="D21" s="593"/>
      <c r="E21" s="593"/>
      <c r="F21" s="593"/>
      <c r="G21" s="593"/>
      <c r="H21" s="593"/>
      <c r="I21" s="593"/>
      <c r="J21" s="593"/>
      <c r="K21" s="593"/>
      <c r="L21" s="593"/>
      <c r="M21" s="593"/>
      <c r="N21" s="593"/>
      <c r="O21" s="593"/>
      <c r="P21" s="593"/>
      <c r="Q21" s="594"/>
      <c r="R21" s="595">
        <v>6400</v>
      </c>
      <c r="S21" s="596"/>
      <c r="T21" s="596"/>
      <c r="U21" s="596"/>
      <c r="V21" s="596"/>
      <c r="W21" s="596"/>
      <c r="X21" s="596"/>
      <c r="Y21" s="597"/>
      <c r="Z21" s="630">
        <v>0.1</v>
      </c>
      <c r="AA21" s="630"/>
      <c r="AB21" s="630"/>
      <c r="AC21" s="630"/>
      <c r="AD21" s="631">
        <v>6400</v>
      </c>
      <c r="AE21" s="631"/>
      <c r="AF21" s="631"/>
      <c r="AG21" s="631"/>
      <c r="AH21" s="631"/>
      <c r="AI21" s="631"/>
      <c r="AJ21" s="631"/>
      <c r="AK21" s="631"/>
      <c r="AL21" s="598">
        <v>0.2</v>
      </c>
      <c r="AM21" s="599"/>
      <c r="AN21" s="599"/>
      <c r="AO21" s="632"/>
      <c r="AP21" s="592" t="s">
        <v>208</v>
      </c>
      <c r="AQ21" s="671"/>
      <c r="AR21" s="671"/>
      <c r="AS21" s="671"/>
      <c r="AT21" s="671"/>
      <c r="AU21" s="671"/>
      <c r="AV21" s="671"/>
      <c r="AW21" s="671"/>
      <c r="AX21" s="671"/>
      <c r="AY21" s="671"/>
      <c r="AZ21" s="671"/>
      <c r="BA21" s="671"/>
      <c r="BB21" s="671"/>
      <c r="BC21" s="671"/>
      <c r="BD21" s="671"/>
      <c r="BE21" s="671"/>
      <c r="BF21" s="672"/>
      <c r="BG21" s="595" t="s">
        <v>64</v>
      </c>
      <c r="BH21" s="596"/>
      <c r="BI21" s="596"/>
      <c r="BJ21" s="596"/>
      <c r="BK21" s="596"/>
      <c r="BL21" s="596"/>
      <c r="BM21" s="596"/>
      <c r="BN21" s="597"/>
      <c r="BO21" s="630" t="s">
        <v>64</v>
      </c>
      <c r="BP21" s="630"/>
      <c r="BQ21" s="630"/>
      <c r="BR21" s="630"/>
      <c r="BS21" s="601" t="s">
        <v>64</v>
      </c>
      <c r="BT21" s="596"/>
      <c r="BU21" s="596"/>
      <c r="BV21" s="596"/>
      <c r="BW21" s="596"/>
      <c r="BX21" s="596"/>
      <c r="BY21" s="596"/>
      <c r="BZ21" s="596"/>
      <c r="CA21" s="596"/>
      <c r="CB21" s="637"/>
      <c r="CD21" s="576"/>
      <c r="CE21" s="577"/>
      <c r="CF21" s="577"/>
      <c r="CG21" s="577"/>
      <c r="CH21" s="577"/>
      <c r="CI21" s="577"/>
      <c r="CJ21" s="577"/>
      <c r="CK21" s="577"/>
      <c r="CL21" s="577"/>
      <c r="CM21" s="577"/>
      <c r="CN21" s="577"/>
      <c r="CO21" s="577"/>
      <c r="CP21" s="577"/>
      <c r="CQ21" s="578"/>
      <c r="CR21" s="684"/>
      <c r="CS21" s="682"/>
      <c r="CT21" s="682"/>
      <c r="CU21" s="682"/>
      <c r="CV21" s="682"/>
      <c r="CW21" s="682"/>
      <c r="CX21" s="682"/>
      <c r="CY21" s="685"/>
      <c r="CZ21" s="686"/>
      <c r="DA21" s="686"/>
      <c r="DB21" s="686"/>
      <c r="DC21" s="686"/>
      <c r="DD21" s="681"/>
      <c r="DE21" s="682"/>
      <c r="DF21" s="682"/>
      <c r="DG21" s="682"/>
      <c r="DH21" s="682"/>
      <c r="DI21" s="682"/>
      <c r="DJ21" s="682"/>
      <c r="DK21" s="682"/>
      <c r="DL21" s="682"/>
      <c r="DM21" s="682"/>
      <c r="DN21" s="682"/>
      <c r="DO21" s="682"/>
      <c r="DP21" s="685"/>
      <c r="DQ21" s="681"/>
      <c r="DR21" s="682"/>
      <c r="DS21" s="682"/>
      <c r="DT21" s="682"/>
      <c r="DU21" s="682"/>
      <c r="DV21" s="682"/>
      <c r="DW21" s="682"/>
      <c r="DX21" s="682"/>
      <c r="DY21" s="682"/>
      <c r="DZ21" s="682"/>
      <c r="EA21" s="682"/>
      <c r="EB21" s="682"/>
      <c r="EC21" s="683"/>
    </row>
    <row r="22" spans="2:133" ht="11.25" customHeight="1">
      <c r="B22" s="592" t="s">
        <v>209</v>
      </c>
      <c r="C22" s="593"/>
      <c r="D22" s="593"/>
      <c r="E22" s="593"/>
      <c r="F22" s="593"/>
      <c r="G22" s="593"/>
      <c r="H22" s="593"/>
      <c r="I22" s="593"/>
      <c r="J22" s="593"/>
      <c r="K22" s="593"/>
      <c r="L22" s="593"/>
      <c r="M22" s="593"/>
      <c r="N22" s="593"/>
      <c r="O22" s="593"/>
      <c r="P22" s="593"/>
      <c r="Q22" s="594"/>
      <c r="R22" s="595">
        <v>3046436</v>
      </c>
      <c r="S22" s="596"/>
      <c r="T22" s="596"/>
      <c r="U22" s="596"/>
      <c r="V22" s="596"/>
      <c r="W22" s="596"/>
      <c r="X22" s="596"/>
      <c r="Y22" s="597"/>
      <c r="Z22" s="630">
        <v>43.3</v>
      </c>
      <c r="AA22" s="630"/>
      <c r="AB22" s="630"/>
      <c r="AC22" s="630"/>
      <c r="AD22" s="631">
        <v>2699482</v>
      </c>
      <c r="AE22" s="631"/>
      <c r="AF22" s="631"/>
      <c r="AG22" s="631"/>
      <c r="AH22" s="631"/>
      <c r="AI22" s="631"/>
      <c r="AJ22" s="631"/>
      <c r="AK22" s="631"/>
      <c r="AL22" s="598">
        <v>69.8</v>
      </c>
      <c r="AM22" s="599"/>
      <c r="AN22" s="599"/>
      <c r="AO22" s="632"/>
      <c r="AP22" s="592" t="s">
        <v>210</v>
      </c>
      <c r="AQ22" s="671"/>
      <c r="AR22" s="671"/>
      <c r="AS22" s="671"/>
      <c r="AT22" s="671"/>
      <c r="AU22" s="671"/>
      <c r="AV22" s="671"/>
      <c r="AW22" s="671"/>
      <c r="AX22" s="671"/>
      <c r="AY22" s="671"/>
      <c r="AZ22" s="671"/>
      <c r="BA22" s="671"/>
      <c r="BB22" s="671"/>
      <c r="BC22" s="671"/>
      <c r="BD22" s="671"/>
      <c r="BE22" s="671"/>
      <c r="BF22" s="672"/>
      <c r="BG22" s="595" t="s">
        <v>64</v>
      </c>
      <c r="BH22" s="596"/>
      <c r="BI22" s="596"/>
      <c r="BJ22" s="596"/>
      <c r="BK22" s="596"/>
      <c r="BL22" s="596"/>
      <c r="BM22" s="596"/>
      <c r="BN22" s="597"/>
      <c r="BO22" s="630" t="s">
        <v>64</v>
      </c>
      <c r="BP22" s="630"/>
      <c r="BQ22" s="630"/>
      <c r="BR22" s="630"/>
      <c r="BS22" s="601" t="s">
        <v>64</v>
      </c>
      <c r="BT22" s="596"/>
      <c r="BU22" s="596"/>
      <c r="BV22" s="596"/>
      <c r="BW22" s="596"/>
      <c r="BX22" s="596"/>
      <c r="BY22" s="596"/>
      <c r="BZ22" s="596"/>
      <c r="CA22" s="596"/>
      <c r="CB22" s="637"/>
      <c r="CD22" s="651" t="s">
        <v>211</v>
      </c>
      <c r="CE22" s="652"/>
      <c r="CF22" s="652"/>
      <c r="CG22" s="652"/>
      <c r="CH22" s="652"/>
      <c r="CI22" s="652"/>
      <c r="CJ22" s="652"/>
      <c r="CK22" s="652"/>
      <c r="CL22" s="652"/>
      <c r="CM22" s="652"/>
      <c r="CN22" s="652"/>
      <c r="CO22" s="652"/>
      <c r="CP22" s="652"/>
      <c r="CQ22" s="652"/>
      <c r="CR22" s="652"/>
      <c r="CS22" s="652"/>
      <c r="CT22" s="652"/>
      <c r="CU22" s="652"/>
      <c r="CV22" s="652"/>
      <c r="CW22" s="652"/>
      <c r="CX22" s="652"/>
      <c r="CY22" s="652"/>
      <c r="CZ22" s="652"/>
      <c r="DA22" s="652"/>
      <c r="DB22" s="652"/>
      <c r="DC22" s="652"/>
      <c r="DD22" s="652"/>
      <c r="DE22" s="652"/>
      <c r="DF22" s="652"/>
      <c r="DG22" s="652"/>
      <c r="DH22" s="652"/>
      <c r="DI22" s="652"/>
      <c r="DJ22" s="652"/>
      <c r="DK22" s="652"/>
      <c r="DL22" s="652"/>
      <c r="DM22" s="652"/>
      <c r="DN22" s="652"/>
      <c r="DO22" s="652"/>
      <c r="DP22" s="652"/>
      <c r="DQ22" s="652"/>
      <c r="DR22" s="652"/>
      <c r="DS22" s="652"/>
      <c r="DT22" s="652"/>
      <c r="DU22" s="652"/>
      <c r="DV22" s="652"/>
      <c r="DW22" s="652"/>
      <c r="DX22" s="652"/>
      <c r="DY22" s="652"/>
      <c r="DZ22" s="652"/>
      <c r="EA22" s="652"/>
      <c r="EB22" s="652"/>
      <c r="EC22" s="653"/>
    </row>
    <row r="23" spans="2:133" ht="11.25" customHeight="1">
      <c r="B23" s="592" t="s">
        <v>212</v>
      </c>
      <c r="C23" s="593"/>
      <c r="D23" s="593"/>
      <c r="E23" s="593"/>
      <c r="F23" s="593"/>
      <c r="G23" s="593"/>
      <c r="H23" s="593"/>
      <c r="I23" s="593"/>
      <c r="J23" s="593"/>
      <c r="K23" s="593"/>
      <c r="L23" s="593"/>
      <c r="M23" s="593"/>
      <c r="N23" s="593"/>
      <c r="O23" s="593"/>
      <c r="P23" s="593"/>
      <c r="Q23" s="594"/>
      <c r="R23" s="595">
        <v>2699482</v>
      </c>
      <c r="S23" s="596"/>
      <c r="T23" s="596"/>
      <c r="U23" s="596"/>
      <c r="V23" s="596"/>
      <c r="W23" s="596"/>
      <c r="X23" s="596"/>
      <c r="Y23" s="597"/>
      <c r="Z23" s="630">
        <v>38.4</v>
      </c>
      <c r="AA23" s="630"/>
      <c r="AB23" s="630"/>
      <c r="AC23" s="630"/>
      <c r="AD23" s="631">
        <v>2699482</v>
      </c>
      <c r="AE23" s="631"/>
      <c r="AF23" s="631"/>
      <c r="AG23" s="631"/>
      <c r="AH23" s="631"/>
      <c r="AI23" s="631"/>
      <c r="AJ23" s="631"/>
      <c r="AK23" s="631"/>
      <c r="AL23" s="598">
        <v>69.8</v>
      </c>
      <c r="AM23" s="599"/>
      <c r="AN23" s="599"/>
      <c r="AO23" s="632"/>
      <c r="AP23" s="592" t="s">
        <v>213</v>
      </c>
      <c r="AQ23" s="671"/>
      <c r="AR23" s="671"/>
      <c r="AS23" s="671"/>
      <c r="AT23" s="671"/>
      <c r="AU23" s="671"/>
      <c r="AV23" s="671"/>
      <c r="AW23" s="671"/>
      <c r="AX23" s="671"/>
      <c r="AY23" s="671"/>
      <c r="AZ23" s="671"/>
      <c r="BA23" s="671"/>
      <c r="BB23" s="671"/>
      <c r="BC23" s="671"/>
      <c r="BD23" s="671"/>
      <c r="BE23" s="671"/>
      <c r="BF23" s="672"/>
      <c r="BG23" s="595" t="s">
        <v>64</v>
      </c>
      <c r="BH23" s="596"/>
      <c r="BI23" s="596"/>
      <c r="BJ23" s="596"/>
      <c r="BK23" s="596"/>
      <c r="BL23" s="596"/>
      <c r="BM23" s="596"/>
      <c r="BN23" s="597"/>
      <c r="BO23" s="630" t="s">
        <v>64</v>
      </c>
      <c r="BP23" s="630"/>
      <c r="BQ23" s="630"/>
      <c r="BR23" s="630"/>
      <c r="BS23" s="601" t="s">
        <v>64</v>
      </c>
      <c r="BT23" s="596"/>
      <c r="BU23" s="596"/>
      <c r="BV23" s="596"/>
      <c r="BW23" s="596"/>
      <c r="BX23" s="596"/>
      <c r="BY23" s="596"/>
      <c r="BZ23" s="596"/>
      <c r="CA23" s="596"/>
      <c r="CB23" s="637"/>
      <c r="CD23" s="651" t="s">
        <v>153</v>
      </c>
      <c r="CE23" s="652"/>
      <c r="CF23" s="652"/>
      <c r="CG23" s="652"/>
      <c r="CH23" s="652"/>
      <c r="CI23" s="652"/>
      <c r="CJ23" s="652"/>
      <c r="CK23" s="652"/>
      <c r="CL23" s="652"/>
      <c r="CM23" s="652"/>
      <c r="CN23" s="652"/>
      <c r="CO23" s="652"/>
      <c r="CP23" s="652"/>
      <c r="CQ23" s="653"/>
      <c r="CR23" s="651" t="s">
        <v>214</v>
      </c>
      <c r="CS23" s="652"/>
      <c r="CT23" s="652"/>
      <c r="CU23" s="652"/>
      <c r="CV23" s="652"/>
      <c r="CW23" s="652"/>
      <c r="CX23" s="652"/>
      <c r="CY23" s="653"/>
      <c r="CZ23" s="651" t="s">
        <v>215</v>
      </c>
      <c r="DA23" s="652"/>
      <c r="DB23" s="652"/>
      <c r="DC23" s="653"/>
      <c r="DD23" s="651" t="s">
        <v>216</v>
      </c>
      <c r="DE23" s="652"/>
      <c r="DF23" s="652"/>
      <c r="DG23" s="652"/>
      <c r="DH23" s="652"/>
      <c r="DI23" s="652"/>
      <c r="DJ23" s="652"/>
      <c r="DK23" s="653"/>
      <c r="DL23" s="678" t="s">
        <v>217</v>
      </c>
      <c r="DM23" s="679"/>
      <c r="DN23" s="679"/>
      <c r="DO23" s="679"/>
      <c r="DP23" s="679"/>
      <c r="DQ23" s="679"/>
      <c r="DR23" s="679"/>
      <c r="DS23" s="679"/>
      <c r="DT23" s="679"/>
      <c r="DU23" s="679"/>
      <c r="DV23" s="680"/>
      <c r="DW23" s="651" t="s">
        <v>218</v>
      </c>
      <c r="DX23" s="652"/>
      <c r="DY23" s="652"/>
      <c r="DZ23" s="652"/>
      <c r="EA23" s="652"/>
      <c r="EB23" s="652"/>
      <c r="EC23" s="653"/>
    </row>
    <row r="24" spans="2:133" ht="11.25" customHeight="1">
      <c r="B24" s="592" t="s">
        <v>219</v>
      </c>
      <c r="C24" s="593"/>
      <c r="D24" s="593"/>
      <c r="E24" s="593"/>
      <c r="F24" s="593"/>
      <c r="G24" s="593"/>
      <c r="H24" s="593"/>
      <c r="I24" s="593"/>
      <c r="J24" s="593"/>
      <c r="K24" s="593"/>
      <c r="L24" s="593"/>
      <c r="M24" s="593"/>
      <c r="N24" s="593"/>
      <c r="O24" s="593"/>
      <c r="P24" s="593"/>
      <c r="Q24" s="594"/>
      <c r="R24" s="595">
        <v>346954</v>
      </c>
      <c r="S24" s="596"/>
      <c r="T24" s="596"/>
      <c r="U24" s="596"/>
      <c r="V24" s="596"/>
      <c r="W24" s="596"/>
      <c r="X24" s="596"/>
      <c r="Y24" s="597"/>
      <c r="Z24" s="630">
        <v>4.9000000000000004</v>
      </c>
      <c r="AA24" s="630"/>
      <c r="AB24" s="630"/>
      <c r="AC24" s="630"/>
      <c r="AD24" s="631" t="s">
        <v>64</v>
      </c>
      <c r="AE24" s="631"/>
      <c r="AF24" s="631"/>
      <c r="AG24" s="631"/>
      <c r="AH24" s="631"/>
      <c r="AI24" s="631"/>
      <c r="AJ24" s="631"/>
      <c r="AK24" s="631"/>
      <c r="AL24" s="598" t="s">
        <v>64</v>
      </c>
      <c r="AM24" s="599"/>
      <c r="AN24" s="599"/>
      <c r="AO24" s="632"/>
      <c r="AP24" s="592" t="s">
        <v>220</v>
      </c>
      <c r="AQ24" s="671"/>
      <c r="AR24" s="671"/>
      <c r="AS24" s="671"/>
      <c r="AT24" s="671"/>
      <c r="AU24" s="671"/>
      <c r="AV24" s="671"/>
      <c r="AW24" s="671"/>
      <c r="AX24" s="671"/>
      <c r="AY24" s="671"/>
      <c r="AZ24" s="671"/>
      <c r="BA24" s="671"/>
      <c r="BB24" s="671"/>
      <c r="BC24" s="671"/>
      <c r="BD24" s="671"/>
      <c r="BE24" s="671"/>
      <c r="BF24" s="672"/>
      <c r="BG24" s="595" t="s">
        <v>64</v>
      </c>
      <c r="BH24" s="596"/>
      <c r="BI24" s="596"/>
      <c r="BJ24" s="596"/>
      <c r="BK24" s="596"/>
      <c r="BL24" s="596"/>
      <c r="BM24" s="596"/>
      <c r="BN24" s="597"/>
      <c r="BO24" s="630" t="s">
        <v>64</v>
      </c>
      <c r="BP24" s="630"/>
      <c r="BQ24" s="630"/>
      <c r="BR24" s="630"/>
      <c r="BS24" s="601" t="s">
        <v>64</v>
      </c>
      <c r="BT24" s="596"/>
      <c r="BU24" s="596"/>
      <c r="BV24" s="596"/>
      <c r="BW24" s="596"/>
      <c r="BX24" s="596"/>
      <c r="BY24" s="596"/>
      <c r="BZ24" s="596"/>
      <c r="CA24" s="596"/>
      <c r="CB24" s="637"/>
      <c r="CD24" s="648" t="s">
        <v>221</v>
      </c>
      <c r="CE24" s="649"/>
      <c r="CF24" s="649"/>
      <c r="CG24" s="649"/>
      <c r="CH24" s="649"/>
      <c r="CI24" s="649"/>
      <c r="CJ24" s="649"/>
      <c r="CK24" s="649"/>
      <c r="CL24" s="649"/>
      <c r="CM24" s="649"/>
      <c r="CN24" s="649"/>
      <c r="CO24" s="649"/>
      <c r="CP24" s="649"/>
      <c r="CQ24" s="650"/>
      <c r="CR24" s="645">
        <v>2324299</v>
      </c>
      <c r="CS24" s="646"/>
      <c r="CT24" s="646"/>
      <c r="CU24" s="646"/>
      <c r="CV24" s="646"/>
      <c r="CW24" s="646"/>
      <c r="CX24" s="646"/>
      <c r="CY24" s="674"/>
      <c r="CZ24" s="675">
        <v>33.9</v>
      </c>
      <c r="DA24" s="661"/>
      <c r="DB24" s="661"/>
      <c r="DC24" s="677"/>
      <c r="DD24" s="673">
        <v>1558507</v>
      </c>
      <c r="DE24" s="646"/>
      <c r="DF24" s="646"/>
      <c r="DG24" s="646"/>
      <c r="DH24" s="646"/>
      <c r="DI24" s="646"/>
      <c r="DJ24" s="646"/>
      <c r="DK24" s="674"/>
      <c r="DL24" s="673">
        <v>1557146</v>
      </c>
      <c r="DM24" s="646"/>
      <c r="DN24" s="646"/>
      <c r="DO24" s="646"/>
      <c r="DP24" s="646"/>
      <c r="DQ24" s="646"/>
      <c r="DR24" s="646"/>
      <c r="DS24" s="646"/>
      <c r="DT24" s="646"/>
      <c r="DU24" s="646"/>
      <c r="DV24" s="674"/>
      <c r="DW24" s="675">
        <v>39.1</v>
      </c>
      <c r="DX24" s="661"/>
      <c r="DY24" s="661"/>
      <c r="DZ24" s="661"/>
      <c r="EA24" s="661"/>
      <c r="EB24" s="661"/>
      <c r="EC24" s="676"/>
    </row>
    <row r="25" spans="2:133" ht="11.25" customHeight="1">
      <c r="B25" s="592" t="s">
        <v>222</v>
      </c>
      <c r="C25" s="593"/>
      <c r="D25" s="593"/>
      <c r="E25" s="593"/>
      <c r="F25" s="593"/>
      <c r="G25" s="593"/>
      <c r="H25" s="593"/>
      <c r="I25" s="593"/>
      <c r="J25" s="593"/>
      <c r="K25" s="593"/>
      <c r="L25" s="593"/>
      <c r="M25" s="593"/>
      <c r="N25" s="593"/>
      <c r="O25" s="593"/>
      <c r="P25" s="593"/>
      <c r="Q25" s="594"/>
      <c r="R25" s="595" t="s">
        <v>64</v>
      </c>
      <c r="S25" s="596"/>
      <c r="T25" s="596"/>
      <c r="U25" s="596"/>
      <c r="V25" s="596"/>
      <c r="W25" s="596"/>
      <c r="X25" s="596"/>
      <c r="Y25" s="597"/>
      <c r="Z25" s="630" t="s">
        <v>64</v>
      </c>
      <c r="AA25" s="630"/>
      <c r="AB25" s="630"/>
      <c r="AC25" s="630"/>
      <c r="AD25" s="631" t="s">
        <v>64</v>
      </c>
      <c r="AE25" s="631"/>
      <c r="AF25" s="631"/>
      <c r="AG25" s="631"/>
      <c r="AH25" s="631"/>
      <c r="AI25" s="631"/>
      <c r="AJ25" s="631"/>
      <c r="AK25" s="631"/>
      <c r="AL25" s="598" t="s">
        <v>64</v>
      </c>
      <c r="AM25" s="599"/>
      <c r="AN25" s="599"/>
      <c r="AO25" s="632"/>
      <c r="AP25" s="592" t="s">
        <v>223</v>
      </c>
      <c r="AQ25" s="671"/>
      <c r="AR25" s="671"/>
      <c r="AS25" s="671"/>
      <c r="AT25" s="671"/>
      <c r="AU25" s="671"/>
      <c r="AV25" s="671"/>
      <c r="AW25" s="671"/>
      <c r="AX25" s="671"/>
      <c r="AY25" s="671"/>
      <c r="AZ25" s="671"/>
      <c r="BA25" s="671"/>
      <c r="BB25" s="671"/>
      <c r="BC25" s="671"/>
      <c r="BD25" s="671"/>
      <c r="BE25" s="671"/>
      <c r="BF25" s="672"/>
      <c r="BG25" s="595" t="s">
        <v>64</v>
      </c>
      <c r="BH25" s="596"/>
      <c r="BI25" s="596"/>
      <c r="BJ25" s="596"/>
      <c r="BK25" s="596"/>
      <c r="BL25" s="596"/>
      <c r="BM25" s="596"/>
      <c r="BN25" s="597"/>
      <c r="BO25" s="630" t="s">
        <v>64</v>
      </c>
      <c r="BP25" s="630"/>
      <c r="BQ25" s="630"/>
      <c r="BR25" s="630"/>
      <c r="BS25" s="601" t="s">
        <v>64</v>
      </c>
      <c r="BT25" s="596"/>
      <c r="BU25" s="596"/>
      <c r="BV25" s="596"/>
      <c r="BW25" s="596"/>
      <c r="BX25" s="596"/>
      <c r="BY25" s="596"/>
      <c r="BZ25" s="596"/>
      <c r="CA25" s="596"/>
      <c r="CB25" s="637"/>
      <c r="CD25" s="592" t="s">
        <v>224</v>
      </c>
      <c r="CE25" s="593"/>
      <c r="CF25" s="593"/>
      <c r="CG25" s="593"/>
      <c r="CH25" s="593"/>
      <c r="CI25" s="593"/>
      <c r="CJ25" s="593"/>
      <c r="CK25" s="593"/>
      <c r="CL25" s="593"/>
      <c r="CM25" s="593"/>
      <c r="CN25" s="593"/>
      <c r="CO25" s="593"/>
      <c r="CP25" s="593"/>
      <c r="CQ25" s="594"/>
      <c r="CR25" s="595">
        <v>872785</v>
      </c>
      <c r="CS25" s="608"/>
      <c r="CT25" s="608"/>
      <c r="CU25" s="608"/>
      <c r="CV25" s="608"/>
      <c r="CW25" s="608"/>
      <c r="CX25" s="608"/>
      <c r="CY25" s="609"/>
      <c r="CZ25" s="598">
        <v>12.7</v>
      </c>
      <c r="DA25" s="610"/>
      <c r="DB25" s="610"/>
      <c r="DC25" s="611"/>
      <c r="DD25" s="601">
        <v>805246</v>
      </c>
      <c r="DE25" s="608"/>
      <c r="DF25" s="608"/>
      <c r="DG25" s="608"/>
      <c r="DH25" s="608"/>
      <c r="DI25" s="608"/>
      <c r="DJ25" s="608"/>
      <c r="DK25" s="609"/>
      <c r="DL25" s="601">
        <v>803993</v>
      </c>
      <c r="DM25" s="608"/>
      <c r="DN25" s="608"/>
      <c r="DO25" s="608"/>
      <c r="DP25" s="608"/>
      <c r="DQ25" s="608"/>
      <c r="DR25" s="608"/>
      <c r="DS25" s="608"/>
      <c r="DT25" s="608"/>
      <c r="DU25" s="608"/>
      <c r="DV25" s="609"/>
      <c r="DW25" s="598">
        <v>20.2</v>
      </c>
      <c r="DX25" s="610"/>
      <c r="DY25" s="610"/>
      <c r="DZ25" s="610"/>
      <c r="EA25" s="610"/>
      <c r="EB25" s="610"/>
      <c r="EC25" s="629"/>
    </row>
    <row r="26" spans="2:133" ht="11.25" customHeight="1">
      <c r="B26" s="592" t="s">
        <v>225</v>
      </c>
      <c r="C26" s="593"/>
      <c r="D26" s="593"/>
      <c r="E26" s="593"/>
      <c r="F26" s="593"/>
      <c r="G26" s="593"/>
      <c r="H26" s="593"/>
      <c r="I26" s="593"/>
      <c r="J26" s="593"/>
      <c r="K26" s="593"/>
      <c r="L26" s="593"/>
      <c r="M26" s="593"/>
      <c r="N26" s="593"/>
      <c r="O26" s="593"/>
      <c r="P26" s="593"/>
      <c r="Q26" s="594"/>
      <c r="R26" s="595">
        <v>4207896</v>
      </c>
      <c r="S26" s="596"/>
      <c r="T26" s="596"/>
      <c r="U26" s="596"/>
      <c r="V26" s="596"/>
      <c r="W26" s="596"/>
      <c r="X26" s="596"/>
      <c r="Y26" s="597"/>
      <c r="Z26" s="630">
        <v>59.9</v>
      </c>
      <c r="AA26" s="630"/>
      <c r="AB26" s="630"/>
      <c r="AC26" s="630"/>
      <c r="AD26" s="631">
        <v>3858531</v>
      </c>
      <c r="AE26" s="631"/>
      <c r="AF26" s="631"/>
      <c r="AG26" s="631"/>
      <c r="AH26" s="631"/>
      <c r="AI26" s="631"/>
      <c r="AJ26" s="631"/>
      <c r="AK26" s="631"/>
      <c r="AL26" s="598">
        <v>99.8</v>
      </c>
      <c r="AM26" s="599"/>
      <c r="AN26" s="599"/>
      <c r="AO26" s="632"/>
      <c r="AP26" s="592" t="s">
        <v>226</v>
      </c>
      <c r="AQ26" s="671"/>
      <c r="AR26" s="671"/>
      <c r="AS26" s="671"/>
      <c r="AT26" s="671"/>
      <c r="AU26" s="671"/>
      <c r="AV26" s="671"/>
      <c r="AW26" s="671"/>
      <c r="AX26" s="671"/>
      <c r="AY26" s="671"/>
      <c r="AZ26" s="671"/>
      <c r="BA26" s="671"/>
      <c r="BB26" s="671"/>
      <c r="BC26" s="671"/>
      <c r="BD26" s="671"/>
      <c r="BE26" s="671"/>
      <c r="BF26" s="672"/>
      <c r="BG26" s="595" t="s">
        <v>64</v>
      </c>
      <c r="BH26" s="596"/>
      <c r="BI26" s="596"/>
      <c r="BJ26" s="596"/>
      <c r="BK26" s="596"/>
      <c r="BL26" s="596"/>
      <c r="BM26" s="596"/>
      <c r="BN26" s="597"/>
      <c r="BO26" s="630" t="s">
        <v>64</v>
      </c>
      <c r="BP26" s="630"/>
      <c r="BQ26" s="630"/>
      <c r="BR26" s="630"/>
      <c r="BS26" s="601" t="s">
        <v>64</v>
      </c>
      <c r="BT26" s="596"/>
      <c r="BU26" s="596"/>
      <c r="BV26" s="596"/>
      <c r="BW26" s="596"/>
      <c r="BX26" s="596"/>
      <c r="BY26" s="596"/>
      <c r="BZ26" s="596"/>
      <c r="CA26" s="596"/>
      <c r="CB26" s="637"/>
      <c r="CD26" s="592" t="s">
        <v>227</v>
      </c>
      <c r="CE26" s="593"/>
      <c r="CF26" s="593"/>
      <c r="CG26" s="593"/>
      <c r="CH26" s="593"/>
      <c r="CI26" s="593"/>
      <c r="CJ26" s="593"/>
      <c r="CK26" s="593"/>
      <c r="CL26" s="593"/>
      <c r="CM26" s="593"/>
      <c r="CN26" s="593"/>
      <c r="CO26" s="593"/>
      <c r="CP26" s="593"/>
      <c r="CQ26" s="594"/>
      <c r="CR26" s="595">
        <v>529126</v>
      </c>
      <c r="CS26" s="596"/>
      <c r="CT26" s="596"/>
      <c r="CU26" s="596"/>
      <c r="CV26" s="596"/>
      <c r="CW26" s="596"/>
      <c r="CX26" s="596"/>
      <c r="CY26" s="597"/>
      <c r="CZ26" s="598">
        <v>7.7</v>
      </c>
      <c r="DA26" s="610"/>
      <c r="DB26" s="610"/>
      <c r="DC26" s="611"/>
      <c r="DD26" s="601">
        <v>471787</v>
      </c>
      <c r="DE26" s="596"/>
      <c r="DF26" s="596"/>
      <c r="DG26" s="596"/>
      <c r="DH26" s="596"/>
      <c r="DI26" s="596"/>
      <c r="DJ26" s="596"/>
      <c r="DK26" s="597"/>
      <c r="DL26" s="601" t="s">
        <v>64</v>
      </c>
      <c r="DM26" s="596"/>
      <c r="DN26" s="596"/>
      <c r="DO26" s="596"/>
      <c r="DP26" s="596"/>
      <c r="DQ26" s="596"/>
      <c r="DR26" s="596"/>
      <c r="DS26" s="596"/>
      <c r="DT26" s="596"/>
      <c r="DU26" s="596"/>
      <c r="DV26" s="597"/>
      <c r="DW26" s="598" t="s">
        <v>64</v>
      </c>
      <c r="DX26" s="610"/>
      <c r="DY26" s="610"/>
      <c r="DZ26" s="610"/>
      <c r="EA26" s="610"/>
      <c r="EB26" s="610"/>
      <c r="EC26" s="629"/>
    </row>
    <row r="27" spans="2:133" ht="11.25" customHeight="1">
      <c r="B27" s="592" t="s">
        <v>228</v>
      </c>
      <c r="C27" s="593"/>
      <c r="D27" s="593"/>
      <c r="E27" s="593"/>
      <c r="F27" s="593"/>
      <c r="G27" s="593"/>
      <c r="H27" s="593"/>
      <c r="I27" s="593"/>
      <c r="J27" s="593"/>
      <c r="K27" s="593"/>
      <c r="L27" s="593"/>
      <c r="M27" s="593"/>
      <c r="N27" s="593"/>
      <c r="O27" s="593"/>
      <c r="P27" s="593"/>
      <c r="Q27" s="594"/>
      <c r="R27" s="595">
        <v>952</v>
      </c>
      <c r="S27" s="596"/>
      <c r="T27" s="596"/>
      <c r="U27" s="596"/>
      <c r="V27" s="596"/>
      <c r="W27" s="596"/>
      <c r="X27" s="596"/>
      <c r="Y27" s="597"/>
      <c r="Z27" s="630">
        <v>0</v>
      </c>
      <c r="AA27" s="630"/>
      <c r="AB27" s="630"/>
      <c r="AC27" s="630"/>
      <c r="AD27" s="631">
        <v>952</v>
      </c>
      <c r="AE27" s="631"/>
      <c r="AF27" s="631"/>
      <c r="AG27" s="631"/>
      <c r="AH27" s="631"/>
      <c r="AI27" s="631"/>
      <c r="AJ27" s="631"/>
      <c r="AK27" s="631"/>
      <c r="AL27" s="598">
        <v>0</v>
      </c>
      <c r="AM27" s="599"/>
      <c r="AN27" s="599"/>
      <c r="AO27" s="632"/>
      <c r="AP27" s="592" t="s">
        <v>229</v>
      </c>
      <c r="AQ27" s="593"/>
      <c r="AR27" s="593"/>
      <c r="AS27" s="593"/>
      <c r="AT27" s="593"/>
      <c r="AU27" s="593"/>
      <c r="AV27" s="593"/>
      <c r="AW27" s="593"/>
      <c r="AX27" s="593"/>
      <c r="AY27" s="593"/>
      <c r="AZ27" s="593"/>
      <c r="BA27" s="593"/>
      <c r="BB27" s="593"/>
      <c r="BC27" s="593"/>
      <c r="BD27" s="593"/>
      <c r="BE27" s="593"/>
      <c r="BF27" s="594"/>
      <c r="BG27" s="595">
        <v>886352</v>
      </c>
      <c r="BH27" s="596"/>
      <c r="BI27" s="596"/>
      <c r="BJ27" s="596"/>
      <c r="BK27" s="596"/>
      <c r="BL27" s="596"/>
      <c r="BM27" s="596"/>
      <c r="BN27" s="597"/>
      <c r="BO27" s="630">
        <v>100</v>
      </c>
      <c r="BP27" s="630"/>
      <c r="BQ27" s="630"/>
      <c r="BR27" s="630"/>
      <c r="BS27" s="601">
        <v>2411</v>
      </c>
      <c r="BT27" s="596"/>
      <c r="BU27" s="596"/>
      <c r="BV27" s="596"/>
      <c r="BW27" s="596"/>
      <c r="BX27" s="596"/>
      <c r="BY27" s="596"/>
      <c r="BZ27" s="596"/>
      <c r="CA27" s="596"/>
      <c r="CB27" s="637"/>
      <c r="CD27" s="592" t="s">
        <v>230</v>
      </c>
      <c r="CE27" s="593"/>
      <c r="CF27" s="593"/>
      <c r="CG27" s="593"/>
      <c r="CH27" s="593"/>
      <c r="CI27" s="593"/>
      <c r="CJ27" s="593"/>
      <c r="CK27" s="593"/>
      <c r="CL27" s="593"/>
      <c r="CM27" s="593"/>
      <c r="CN27" s="593"/>
      <c r="CO27" s="593"/>
      <c r="CP27" s="593"/>
      <c r="CQ27" s="594"/>
      <c r="CR27" s="595">
        <v>944480</v>
      </c>
      <c r="CS27" s="608"/>
      <c r="CT27" s="608"/>
      <c r="CU27" s="608"/>
      <c r="CV27" s="608"/>
      <c r="CW27" s="608"/>
      <c r="CX27" s="608"/>
      <c r="CY27" s="609"/>
      <c r="CZ27" s="598">
        <v>13.8</v>
      </c>
      <c r="DA27" s="610"/>
      <c r="DB27" s="610"/>
      <c r="DC27" s="611"/>
      <c r="DD27" s="601">
        <v>246227</v>
      </c>
      <c r="DE27" s="608"/>
      <c r="DF27" s="608"/>
      <c r="DG27" s="608"/>
      <c r="DH27" s="608"/>
      <c r="DI27" s="608"/>
      <c r="DJ27" s="608"/>
      <c r="DK27" s="609"/>
      <c r="DL27" s="601">
        <v>246119</v>
      </c>
      <c r="DM27" s="608"/>
      <c r="DN27" s="608"/>
      <c r="DO27" s="608"/>
      <c r="DP27" s="608"/>
      <c r="DQ27" s="608"/>
      <c r="DR27" s="608"/>
      <c r="DS27" s="608"/>
      <c r="DT27" s="608"/>
      <c r="DU27" s="608"/>
      <c r="DV27" s="609"/>
      <c r="DW27" s="598">
        <v>6.2</v>
      </c>
      <c r="DX27" s="610"/>
      <c r="DY27" s="610"/>
      <c r="DZ27" s="610"/>
      <c r="EA27" s="610"/>
      <c r="EB27" s="610"/>
      <c r="EC27" s="629"/>
    </row>
    <row r="28" spans="2:133" ht="11.25" customHeight="1">
      <c r="B28" s="592" t="s">
        <v>231</v>
      </c>
      <c r="C28" s="593"/>
      <c r="D28" s="593"/>
      <c r="E28" s="593"/>
      <c r="F28" s="593"/>
      <c r="G28" s="593"/>
      <c r="H28" s="593"/>
      <c r="I28" s="593"/>
      <c r="J28" s="593"/>
      <c r="K28" s="593"/>
      <c r="L28" s="593"/>
      <c r="M28" s="593"/>
      <c r="N28" s="593"/>
      <c r="O28" s="593"/>
      <c r="P28" s="593"/>
      <c r="Q28" s="594"/>
      <c r="R28" s="595">
        <v>43429</v>
      </c>
      <c r="S28" s="596"/>
      <c r="T28" s="596"/>
      <c r="U28" s="596"/>
      <c r="V28" s="596"/>
      <c r="W28" s="596"/>
      <c r="X28" s="596"/>
      <c r="Y28" s="597"/>
      <c r="Z28" s="630">
        <v>0.6</v>
      </c>
      <c r="AA28" s="630"/>
      <c r="AB28" s="630"/>
      <c r="AC28" s="630"/>
      <c r="AD28" s="631" t="s">
        <v>64</v>
      </c>
      <c r="AE28" s="631"/>
      <c r="AF28" s="631"/>
      <c r="AG28" s="631"/>
      <c r="AH28" s="631"/>
      <c r="AI28" s="631"/>
      <c r="AJ28" s="631"/>
      <c r="AK28" s="631"/>
      <c r="AL28" s="598" t="s">
        <v>64</v>
      </c>
      <c r="AM28" s="599"/>
      <c r="AN28" s="599"/>
      <c r="AO28" s="632"/>
      <c r="AP28" s="592"/>
      <c r="AQ28" s="593"/>
      <c r="AR28" s="593"/>
      <c r="AS28" s="593"/>
      <c r="AT28" s="593"/>
      <c r="AU28" s="593"/>
      <c r="AV28" s="593"/>
      <c r="AW28" s="593"/>
      <c r="AX28" s="593"/>
      <c r="AY28" s="593"/>
      <c r="AZ28" s="593"/>
      <c r="BA28" s="593"/>
      <c r="BB28" s="593"/>
      <c r="BC28" s="593"/>
      <c r="BD28" s="593"/>
      <c r="BE28" s="593"/>
      <c r="BF28" s="594"/>
      <c r="BG28" s="595"/>
      <c r="BH28" s="596"/>
      <c r="BI28" s="596"/>
      <c r="BJ28" s="596"/>
      <c r="BK28" s="596"/>
      <c r="BL28" s="596"/>
      <c r="BM28" s="596"/>
      <c r="BN28" s="597"/>
      <c r="BO28" s="630"/>
      <c r="BP28" s="630"/>
      <c r="BQ28" s="630"/>
      <c r="BR28" s="630"/>
      <c r="BS28" s="601"/>
      <c r="BT28" s="596"/>
      <c r="BU28" s="596"/>
      <c r="BV28" s="596"/>
      <c r="BW28" s="596"/>
      <c r="BX28" s="596"/>
      <c r="BY28" s="596"/>
      <c r="BZ28" s="596"/>
      <c r="CA28" s="596"/>
      <c r="CB28" s="637"/>
      <c r="CD28" s="592" t="s">
        <v>232</v>
      </c>
      <c r="CE28" s="593"/>
      <c r="CF28" s="593"/>
      <c r="CG28" s="593"/>
      <c r="CH28" s="593"/>
      <c r="CI28" s="593"/>
      <c r="CJ28" s="593"/>
      <c r="CK28" s="593"/>
      <c r="CL28" s="593"/>
      <c r="CM28" s="593"/>
      <c r="CN28" s="593"/>
      <c r="CO28" s="593"/>
      <c r="CP28" s="593"/>
      <c r="CQ28" s="594"/>
      <c r="CR28" s="595">
        <v>507034</v>
      </c>
      <c r="CS28" s="596"/>
      <c r="CT28" s="596"/>
      <c r="CU28" s="596"/>
      <c r="CV28" s="596"/>
      <c r="CW28" s="596"/>
      <c r="CX28" s="596"/>
      <c r="CY28" s="597"/>
      <c r="CZ28" s="598">
        <v>7.4</v>
      </c>
      <c r="DA28" s="610"/>
      <c r="DB28" s="610"/>
      <c r="DC28" s="611"/>
      <c r="DD28" s="601">
        <v>507034</v>
      </c>
      <c r="DE28" s="596"/>
      <c r="DF28" s="596"/>
      <c r="DG28" s="596"/>
      <c r="DH28" s="596"/>
      <c r="DI28" s="596"/>
      <c r="DJ28" s="596"/>
      <c r="DK28" s="597"/>
      <c r="DL28" s="601">
        <v>507034</v>
      </c>
      <c r="DM28" s="596"/>
      <c r="DN28" s="596"/>
      <c r="DO28" s="596"/>
      <c r="DP28" s="596"/>
      <c r="DQ28" s="596"/>
      <c r="DR28" s="596"/>
      <c r="DS28" s="596"/>
      <c r="DT28" s="596"/>
      <c r="DU28" s="596"/>
      <c r="DV28" s="597"/>
      <c r="DW28" s="598">
        <v>12.7</v>
      </c>
      <c r="DX28" s="610"/>
      <c r="DY28" s="610"/>
      <c r="DZ28" s="610"/>
      <c r="EA28" s="610"/>
      <c r="EB28" s="610"/>
      <c r="EC28" s="629"/>
    </row>
    <row r="29" spans="2:133" ht="11.25" customHeight="1">
      <c r="B29" s="592" t="s">
        <v>233</v>
      </c>
      <c r="C29" s="593"/>
      <c r="D29" s="593"/>
      <c r="E29" s="593"/>
      <c r="F29" s="593"/>
      <c r="G29" s="593"/>
      <c r="H29" s="593"/>
      <c r="I29" s="593"/>
      <c r="J29" s="593"/>
      <c r="K29" s="593"/>
      <c r="L29" s="593"/>
      <c r="M29" s="593"/>
      <c r="N29" s="593"/>
      <c r="O29" s="593"/>
      <c r="P29" s="593"/>
      <c r="Q29" s="594"/>
      <c r="R29" s="595">
        <v>36206</v>
      </c>
      <c r="S29" s="596"/>
      <c r="T29" s="596"/>
      <c r="U29" s="596"/>
      <c r="V29" s="596"/>
      <c r="W29" s="596"/>
      <c r="X29" s="596"/>
      <c r="Y29" s="597"/>
      <c r="Z29" s="630">
        <v>0.5</v>
      </c>
      <c r="AA29" s="630"/>
      <c r="AB29" s="630"/>
      <c r="AC29" s="630"/>
      <c r="AD29" s="631" t="s">
        <v>64</v>
      </c>
      <c r="AE29" s="631"/>
      <c r="AF29" s="631"/>
      <c r="AG29" s="631"/>
      <c r="AH29" s="631"/>
      <c r="AI29" s="631"/>
      <c r="AJ29" s="631"/>
      <c r="AK29" s="631"/>
      <c r="AL29" s="598" t="s">
        <v>64</v>
      </c>
      <c r="AM29" s="599"/>
      <c r="AN29" s="599"/>
      <c r="AO29" s="632"/>
      <c r="AP29" s="576"/>
      <c r="AQ29" s="577"/>
      <c r="AR29" s="577"/>
      <c r="AS29" s="577"/>
      <c r="AT29" s="577"/>
      <c r="AU29" s="577"/>
      <c r="AV29" s="577"/>
      <c r="AW29" s="577"/>
      <c r="AX29" s="577"/>
      <c r="AY29" s="577"/>
      <c r="AZ29" s="577"/>
      <c r="BA29" s="577"/>
      <c r="BB29" s="577"/>
      <c r="BC29" s="577"/>
      <c r="BD29" s="577"/>
      <c r="BE29" s="577"/>
      <c r="BF29" s="578"/>
      <c r="BG29" s="595"/>
      <c r="BH29" s="596"/>
      <c r="BI29" s="596"/>
      <c r="BJ29" s="596"/>
      <c r="BK29" s="596"/>
      <c r="BL29" s="596"/>
      <c r="BM29" s="596"/>
      <c r="BN29" s="597"/>
      <c r="BO29" s="630"/>
      <c r="BP29" s="630"/>
      <c r="BQ29" s="630"/>
      <c r="BR29" s="630"/>
      <c r="BS29" s="631"/>
      <c r="BT29" s="631"/>
      <c r="BU29" s="631"/>
      <c r="BV29" s="631"/>
      <c r="BW29" s="631"/>
      <c r="BX29" s="631"/>
      <c r="BY29" s="631"/>
      <c r="BZ29" s="631"/>
      <c r="CA29" s="631"/>
      <c r="CB29" s="670"/>
      <c r="CD29" s="612" t="s">
        <v>234</v>
      </c>
      <c r="CE29" s="613"/>
      <c r="CF29" s="592" t="s">
        <v>235</v>
      </c>
      <c r="CG29" s="593"/>
      <c r="CH29" s="593"/>
      <c r="CI29" s="593"/>
      <c r="CJ29" s="593"/>
      <c r="CK29" s="593"/>
      <c r="CL29" s="593"/>
      <c r="CM29" s="593"/>
      <c r="CN29" s="593"/>
      <c r="CO29" s="593"/>
      <c r="CP29" s="593"/>
      <c r="CQ29" s="594"/>
      <c r="CR29" s="595">
        <v>506948</v>
      </c>
      <c r="CS29" s="608"/>
      <c r="CT29" s="608"/>
      <c r="CU29" s="608"/>
      <c r="CV29" s="608"/>
      <c r="CW29" s="608"/>
      <c r="CX29" s="608"/>
      <c r="CY29" s="609"/>
      <c r="CZ29" s="598">
        <v>7.4</v>
      </c>
      <c r="DA29" s="610"/>
      <c r="DB29" s="610"/>
      <c r="DC29" s="611"/>
      <c r="DD29" s="601">
        <v>506948</v>
      </c>
      <c r="DE29" s="608"/>
      <c r="DF29" s="608"/>
      <c r="DG29" s="608"/>
      <c r="DH29" s="608"/>
      <c r="DI29" s="608"/>
      <c r="DJ29" s="608"/>
      <c r="DK29" s="609"/>
      <c r="DL29" s="601">
        <v>506948</v>
      </c>
      <c r="DM29" s="608"/>
      <c r="DN29" s="608"/>
      <c r="DO29" s="608"/>
      <c r="DP29" s="608"/>
      <c r="DQ29" s="608"/>
      <c r="DR29" s="608"/>
      <c r="DS29" s="608"/>
      <c r="DT29" s="608"/>
      <c r="DU29" s="608"/>
      <c r="DV29" s="609"/>
      <c r="DW29" s="598">
        <v>12.7</v>
      </c>
      <c r="DX29" s="610"/>
      <c r="DY29" s="610"/>
      <c r="DZ29" s="610"/>
      <c r="EA29" s="610"/>
      <c r="EB29" s="610"/>
      <c r="EC29" s="629"/>
    </row>
    <row r="30" spans="2:133" ht="11.25" customHeight="1">
      <c r="B30" s="592" t="s">
        <v>236</v>
      </c>
      <c r="C30" s="593"/>
      <c r="D30" s="593"/>
      <c r="E30" s="593"/>
      <c r="F30" s="593"/>
      <c r="G30" s="593"/>
      <c r="H30" s="593"/>
      <c r="I30" s="593"/>
      <c r="J30" s="593"/>
      <c r="K30" s="593"/>
      <c r="L30" s="593"/>
      <c r="M30" s="593"/>
      <c r="N30" s="593"/>
      <c r="O30" s="593"/>
      <c r="P30" s="593"/>
      <c r="Q30" s="594"/>
      <c r="R30" s="595">
        <v>23700</v>
      </c>
      <c r="S30" s="596"/>
      <c r="T30" s="596"/>
      <c r="U30" s="596"/>
      <c r="V30" s="596"/>
      <c r="W30" s="596"/>
      <c r="X30" s="596"/>
      <c r="Y30" s="597"/>
      <c r="Z30" s="630">
        <v>0.3</v>
      </c>
      <c r="AA30" s="630"/>
      <c r="AB30" s="630"/>
      <c r="AC30" s="630"/>
      <c r="AD30" s="631" t="s">
        <v>64</v>
      </c>
      <c r="AE30" s="631"/>
      <c r="AF30" s="631"/>
      <c r="AG30" s="631"/>
      <c r="AH30" s="631"/>
      <c r="AI30" s="631"/>
      <c r="AJ30" s="631"/>
      <c r="AK30" s="631"/>
      <c r="AL30" s="598" t="s">
        <v>64</v>
      </c>
      <c r="AM30" s="599"/>
      <c r="AN30" s="599"/>
      <c r="AO30" s="632"/>
      <c r="AP30" s="651" t="s">
        <v>153</v>
      </c>
      <c r="AQ30" s="652"/>
      <c r="AR30" s="652"/>
      <c r="AS30" s="652"/>
      <c r="AT30" s="652"/>
      <c r="AU30" s="652"/>
      <c r="AV30" s="652"/>
      <c r="AW30" s="652"/>
      <c r="AX30" s="652"/>
      <c r="AY30" s="652"/>
      <c r="AZ30" s="652"/>
      <c r="BA30" s="652"/>
      <c r="BB30" s="652"/>
      <c r="BC30" s="652"/>
      <c r="BD30" s="652"/>
      <c r="BE30" s="652"/>
      <c r="BF30" s="653"/>
      <c r="BG30" s="651" t="s">
        <v>237</v>
      </c>
      <c r="BH30" s="668"/>
      <c r="BI30" s="668"/>
      <c r="BJ30" s="668"/>
      <c r="BK30" s="668"/>
      <c r="BL30" s="668"/>
      <c r="BM30" s="668"/>
      <c r="BN30" s="668"/>
      <c r="BO30" s="668"/>
      <c r="BP30" s="668"/>
      <c r="BQ30" s="669"/>
      <c r="BR30" s="651" t="s">
        <v>238</v>
      </c>
      <c r="BS30" s="668"/>
      <c r="BT30" s="668"/>
      <c r="BU30" s="668"/>
      <c r="BV30" s="668"/>
      <c r="BW30" s="668"/>
      <c r="BX30" s="668"/>
      <c r="BY30" s="668"/>
      <c r="BZ30" s="668"/>
      <c r="CA30" s="668"/>
      <c r="CB30" s="669"/>
      <c r="CD30" s="614"/>
      <c r="CE30" s="615"/>
      <c r="CF30" s="592" t="s">
        <v>239</v>
      </c>
      <c r="CG30" s="593"/>
      <c r="CH30" s="593"/>
      <c r="CI30" s="593"/>
      <c r="CJ30" s="593"/>
      <c r="CK30" s="593"/>
      <c r="CL30" s="593"/>
      <c r="CM30" s="593"/>
      <c r="CN30" s="593"/>
      <c r="CO30" s="593"/>
      <c r="CP30" s="593"/>
      <c r="CQ30" s="594"/>
      <c r="CR30" s="595">
        <v>477825</v>
      </c>
      <c r="CS30" s="596"/>
      <c r="CT30" s="596"/>
      <c r="CU30" s="596"/>
      <c r="CV30" s="596"/>
      <c r="CW30" s="596"/>
      <c r="CX30" s="596"/>
      <c r="CY30" s="597"/>
      <c r="CZ30" s="598">
        <v>7</v>
      </c>
      <c r="DA30" s="610"/>
      <c r="DB30" s="610"/>
      <c r="DC30" s="611"/>
      <c r="DD30" s="601">
        <v>477825</v>
      </c>
      <c r="DE30" s="596"/>
      <c r="DF30" s="596"/>
      <c r="DG30" s="596"/>
      <c r="DH30" s="596"/>
      <c r="DI30" s="596"/>
      <c r="DJ30" s="596"/>
      <c r="DK30" s="597"/>
      <c r="DL30" s="601">
        <v>477825</v>
      </c>
      <c r="DM30" s="596"/>
      <c r="DN30" s="596"/>
      <c r="DO30" s="596"/>
      <c r="DP30" s="596"/>
      <c r="DQ30" s="596"/>
      <c r="DR30" s="596"/>
      <c r="DS30" s="596"/>
      <c r="DT30" s="596"/>
      <c r="DU30" s="596"/>
      <c r="DV30" s="597"/>
      <c r="DW30" s="598">
        <v>12</v>
      </c>
      <c r="DX30" s="610"/>
      <c r="DY30" s="610"/>
      <c r="DZ30" s="610"/>
      <c r="EA30" s="610"/>
      <c r="EB30" s="610"/>
      <c r="EC30" s="629"/>
    </row>
    <row r="31" spans="2:133" ht="11.25" customHeight="1">
      <c r="B31" s="592" t="s">
        <v>240</v>
      </c>
      <c r="C31" s="593"/>
      <c r="D31" s="593"/>
      <c r="E31" s="593"/>
      <c r="F31" s="593"/>
      <c r="G31" s="593"/>
      <c r="H31" s="593"/>
      <c r="I31" s="593"/>
      <c r="J31" s="593"/>
      <c r="K31" s="593"/>
      <c r="L31" s="593"/>
      <c r="M31" s="593"/>
      <c r="N31" s="593"/>
      <c r="O31" s="593"/>
      <c r="P31" s="593"/>
      <c r="Q31" s="594"/>
      <c r="R31" s="595">
        <v>640729</v>
      </c>
      <c r="S31" s="596"/>
      <c r="T31" s="596"/>
      <c r="U31" s="596"/>
      <c r="V31" s="596"/>
      <c r="W31" s="596"/>
      <c r="X31" s="596"/>
      <c r="Y31" s="597"/>
      <c r="Z31" s="630">
        <v>9.1</v>
      </c>
      <c r="AA31" s="630"/>
      <c r="AB31" s="630"/>
      <c r="AC31" s="630"/>
      <c r="AD31" s="631" t="s">
        <v>64</v>
      </c>
      <c r="AE31" s="631"/>
      <c r="AF31" s="631"/>
      <c r="AG31" s="631"/>
      <c r="AH31" s="631"/>
      <c r="AI31" s="631"/>
      <c r="AJ31" s="631"/>
      <c r="AK31" s="631"/>
      <c r="AL31" s="598" t="s">
        <v>64</v>
      </c>
      <c r="AM31" s="599"/>
      <c r="AN31" s="599"/>
      <c r="AO31" s="632"/>
      <c r="AP31" s="663" t="s">
        <v>241</v>
      </c>
      <c r="AQ31" s="664"/>
      <c r="AR31" s="664"/>
      <c r="AS31" s="664"/>
      <c r="AT31" s="665" t="s">
        <v>242</v>
      </c>
      <c r="AU31" s="80"/>
      <c r="AV31" s="80"/>
      <c r="AW31" s="80"/>
      <c r="AX31" s="648" t="s">
        <v>119</v>
      </c>
      <c r="AY31" s="649"/>
      <c r="AZ31" s="649"/>
      <c r="BA31" s="649"/>
      <c r="BB31" s="649"/>
      <c r="BC31" s="649"/>
      <c r="BD31" s="649"/>
      <c r="BE31" s="649"/>
      <c r="BF31" s="650"/>
      <c r="BG31" s="659">
        <v>99.2</v>
      </c>
      <c r="BH31" s="660"/>
      <c r="BI31" s="660"/>
      <c r="BJ31" s="660"/>
      <c r="BK31" s="660"/>
      <c r="BL31" s="660"/>
      <c r="BM31" s="661">
        <v>94</v>
      </c>
      <c r="BN31" s="660"/>
      <c r="BO31" s="660"/>
      <c r="BP31" s="660"/>
      <c r="BQ31" s="662"/>
      <c r="BR31" s="659">
        <v>99.1</v>
      </c>
      <c r="BS31" s="660"/>
      <c r="BT31" s="660"/>
      <c r="BU31" s="660"/>
      <c r="BV31" s="660"/>
      <c r="BW31" s="660"/>
      <c r="BX31" s="661">
        <v>94.2</v>
      </c>
      <c r="BY31" s="660"/>
      <c r="BZ31" s="660"/>
      <c r="CA31" s="660"/>
      <c r="CB31" s="662"/>
      <c r="CD31" s="614"/>
      <c r="CE31" s="615"/>
      <c r="CF31" s="592" t="s">
        <v>243</v>
      </c>
      <c r="CG31" s="593"/>
      <c r="CH31" s="593"/>
      <c r="CI31" s="593"/>
      <c r="CJ31" s="593"/>
      <c r="CK31" s="593"/>
      <c r="CL31" s="593"/>
      <c r="CM31" s="593"/>
      <c r="CN31" s="593"/>
      <c r="CO31" s="593"/>
      <c r="CP31" s="593"/>
      <c r="CQ31" s="594"/>
      <c r="CR31" s="595">
        <v>29123</v>
      </c>
      <c r="CS31" s="608"/>
      <c r="CT31" s="608"/>
      <c r="CU31" s="608"/>
      <c r="CV31" s="608"/>
      <c r="CW31" s="608"/>
      <c r="CX31" s="608"/>
      <c r="CY31" s="609"/>
      <c r="CZ31" s="598">
        <v>0.4</v>
      </c>
      <c r="DA31" s="610"/>
      <c r="DB31" s="610"/>
      <c r="DC31" s="611"/>
      <c r="DD31" s="601">
        <v>29123</v>
      </c>
      <c r="DE31" s="608"/>
      <c r="DF31" s="608"/>
      <c r="DG31" s="608"/>
      <c r="DH31" s="608"/>
      <c r="DI31" s="608"/>
      <c r="DJ31" s="608"/>
      <c r="DK31" s="609"/>
      <c r="DL31" s="601">
        <v>29123</v>
      </c>
      <c r="DM31" s="608"/>
      <c r="DN31" s="608"/>
      <c r="DO31" s="608"/>
      <c r="DP31" s="608"/>
      <c r="DQ31" s="608"/>
      <c r="DR31" s="608"/>
      <c r="DS31" s="608"/>
      <c r="DT31" s="608"/>
      <c r="DU31" s="608"/>
      <c r="DV31" s="609"/>
      <c r="DW31" s="598">
        <v>0.7</v>
      </c>
      <c r="DX31" s="610"/>
      <c r="DY31" s="610"/>
      <c r="DZ31" s="610"/>
      <c r="EA31" s="610"/>
      <c r="EB31" s="610"/>
      <c r="EC31" s="629"/>
    </row>
    <row r="32" spans="2:133" ht="11.25" customHeight="1">
      <c r="B32" s="656" t="s">
        <v>244</v>
      </c>
      <c r="C32" s="657"/>
      <c r="D32" s="657"/>
      <c r="E32" s="657"/>
      <c r="F32" s="657"/>
      <c r="G32" s="657"/>
      <c r="H32" s="657"/>
      <c r="I32" s="657"/>
      <c r="J32" s="657"/>
      <c r="K32" s="657"/>
      <c r="L32" s="657"/>
      <c r="M32" s="657"/>
      <c r="N32" s="657"/>
      <c r="O32" s="657"/>
      <c r="P32" s="657"/>
      <c r="Q32" s="658"/>
      <c r="R32" s="595" t="s">
        <v>64</v>
      </c>
      <c r="S32" s="596"/>
      <c r="T32" s="596"/>
      <c r="U32" s="596"/>
      <c r="V32" s="596"/>
      <c r="W32" s="596"/>
      <c r="X32" s="596"/>
      <c r="Y32" s="597"/>
      <c r="Z32" s="630" t="s">
        <v>64</v>
      </c>
      <c r="AA32" s="630"/>
      <c r="AB32" s="630"/>
      <c r="AC32" s="630"/>
      <c r="AD32" s="631" t="s">
        <v>64</v>
      </c>
      <c r="AE32" s="631"/>
      <c r="AF32" s="631"/>
      <c r="AG32" s="631"/>
      <c r="AH32" s="631"/>
      <c r="AI32" s="631"/>
      <c r="AJ32" s="631"/>
      <c r="AK32" s="631"/>
      <c r="AL32" s="598" t="s">
        <v>64</v>
      </c>
      <c r="AM32" s="599"/>
      <c r="AN32" s="599"/>
      <c r="AO32" s="632"/>
      <c r="AP32" s="638"/>
      <c r="AQ32" s="639"/>
      <c r="AR32" s="639"/>
      <c r="AS32" s="639"/>
      <c r="AT32" s="666"/>
      <c r="AU32" s="76" t="s">
        <v>245</v>
      </c>
      <c r="AX32" s="592" t="s">
        <v>246</v>
      </c>
      <c r="AY32" s="593"/>
      <c r="AZ32" s="593"/>
      <c r="BA32" s="593"/>
      <c r="BB32" s="593"/>
      <c r="BC32" s="593"/>
      <c r="BD32" s="593"/>
      <c r="BE32" s="593"/>
      <c r="BF32" s="594"/>
      <c r="BG32" s="655">
        <v>99.3</v>
      </c>
      <c r="BH32" s="608"/>
      <c r="BI32" s="608"/>
      <c r="BJ32" s="608"/>
      <c r="BK32" s="608"/>
      <c r="BL32" s="608"/>
      <c r="BM32" s="599">
        <v>96</v>
      </c>
      <c r="BN32" s="608"/>
      <c r="BO32" s="608"/>
      <c r="BP32" s="608"/>
      <c r="BQ32" s="636"/>
      <c r="BR32" s="655">
        <v>99.1</v>
      </c>
      <c r="BS32" s="608"/>
      <c r="BT32" s="608"/>
      <c r="BU32" s="608"/>
      <c r="BV32" s="608"/>
      <c r="BW32" s="608"/>
      <c r="BX32" s="599">
        <v>96.6</v>
      </c>
      <c r="BY32" s="608"/>
      <c r="BZ32" s="608"/>
      <c r="CA32" s="608"/>
      <c r="CB32" s="636"/>
      <c r="CD32" s="616"/>
      <c r="CE32" s="617"/>
      <c r="CF32" s="592" t="s">
        <v>247</v>
      </c>
      <c r="CG32" s="593"/>
      <c r="CH32" s="593"/>
      <c r="CI32" s="593"/>
      <c r="CJ32" s="593"/>
      <c r="CK32" s="593"/>
      <c r="CL32" s="593"/>
      <c r="CM32" s="593"/>
      <c r="CN32" s="593"/>
      <c r="CO32" s="593"/>
      <c r="CP32" s="593"/>
      <c r="CQ32" s="594"/>
      <c r="CR32" s="595">
        <v>86</v>
      </c>
      <c r="CS32" s="596"/>
      <c r="CT32" s="596"/>
      <c r="CU32" s="596"/>
      <c r="CV32" s="596"/>
      <c r="CW32" s="596"/>
      <c r="CX32" s="596"/>
      <c r="CY32" s="597"/>
      <c r="CZ32" s="598">
        <v>0</v>
      </c>
      <c r="DA32" s="610"/>
      <c r="DB32" s="610"/>
      <c r="DC32" s="611"/>
      <c r="DD32" s="601">
        <v>86</v>
      </c>
      <c r="DE32" s="596"/>
      <c r="DF32" s="596"/>
      <c r="DG32" s="596"/>
      <c r="DH32" s="596"/>
      <c r="DI32" s="596"/>
      <c r="DJ32" s="596"/>
      <c r="DK32" s="597"/>
      <c r="DL32" s="601">
        <v>86</v>
      </c>
      <c r="DM32" s="596"/>
      <c r="DN32" s="596"/>
      <c r="DO32" s="596"/>
      <c r="DP32" s="596"/>
      <c r="DQ32" s="596"/>
      <c r="DR32" s="596"/>
      <c r="DS32" s="596"/>
      <c r="DT32" s="596"/>
      <c r="DU32" s="596"/>
      <c r="DV32" s="597"/>
      <c r="DW32" s="598">
        <v>0</v>
      </c>
      <c r="DX32" s="610"/>
      <c r="DY32" s="610"/>
      <c r="DZ32" s="610"/>
      <c r="EA32" s="610"/>
      <c r="EB32" s="610"/>
      <c r="EC32" s="629"/>
    </row>
    <row r="33" spans="2:133" ht="11.25" customHeight="1">
      <c r="B33" s="592" t="s">
        <v>248</v>
      </c>
      <c r="C33" s="593"/>
      <c r="D33" s="593"/>
      <c r="E33" s="593"/>
      <c r="F33" s="593"/>
      <c r="G33" s="593"/>
      <c r="H33" s="593"/>
      <c r="I33" s="593"/>
      <c r="J33" s="593"/>
      <c r="K33" s="593"/>
      <c r="L33" s="593"/>
      <c r="M33" s="593"/>
      <c r="N33" s="593"/>
      <c r="O33" s="593"/>
      <c r="P33" s="593"/>
      <c r="Q33" s="594"/>
      <c r="R33" s="595">
        <v>704878</v>
      </c>
      <c r="S33" s="596"/>
      <c r="T33" s="596"/>
      <c r="U33" s="596"/>
      <c r="V33" s="596"/>
      <c r="W33" s="596"/>
      <c r="X33" s="596"/>
      <c r="Y33" s="597"/>
      <c r="Z33" s="630">
        <v>10</v>
      </c>
      <c r="AA33" s="630"/>
      <c r="AB33" s="630"/>
      <c r="AC33" s="630"/>
      <c r="AD33" s="631" t="s">
        <v>64</v>
      </c>
      <c r="AE33" s="631"/>
      <c r="AF33" s="631"/>
      <c r="AG33" s="631"/>
      <c r="AH33" s="631"/>
      <c r="AI33" s="631"/>
      <c r="AJ33" s="631"/>
      <c r="AK33" s="631"/>
      <c r="AL33" s="598" t="s">
        <v>64</v>
      </c>
      <c r="AM33" s="599"/>
      <c r="AN33" s="599"/>
      <c r="AO33" s="632"/>
      <c r="AP33" s="640"/>
      <c r="AQ33" s="641"/>
      <c r="AR33" s="641"/>
      <c r="AS33" s="641"/>
      <c r="AT33" s="667"/>
      <c r="AU33" s="81"/>
      <c r="AV33" s="81"/>
      <c r="AW33" s="81"/>
      <c r="AX33" s="576" t="s">
        <v>249</v>
      </c>
      <c r="AY33" s="577"/>
      <c r="AZ33" s="577"/>
      <c r="BA33" s="577"/>
      <c r="BB33" s="577"/>
      <c r="BC33" s="577"/>
      <c r="BD33" s="577"/>
      <c r="BE33" s="577"/>
      <c r="BF33" s="578"/>
      <c r="BG33" s="654">
        <v>98.8</v>
      </c>
      <c r="BH33" s="580"/>
      <c r="BI33" s="580"/>
      <c r="BJ33" s="580"/>
      <c r="BK33" s="580"/>
      <c r="BL33" s="580"/>
      <c r="BM33" s="624">
        <v>93.6</v>
      </c>
      <c r="BN33" s="580"/>
      <c r="BO33" s="580"/>
      <c r="BP33" s="580"/>
      <c r="BQ33" s="619"/>
      <c r="BR33" s="654">
        <v>98.7</v>
      </c>
      <c r="BS33" s="580"/>
      <c r="BT33" s="580"/>
      <c r="BU33" s="580"/>
      <c r="BV33" s="580"/>
      <c r="BW33" s="580"/>
      <c r="BX33" s="624">
        <v>92.5</v>
      </c>
      <c r="BY33" s="580"/>
      <c r="BZ33" s="580"/>
      <c r="CA33" s="580"/>
      <c r="CB33" s="619"/>
      <c r="CD33" s="592" t="s">
        <v>250</v>
      </c>
      <c r="CE33" s="593"/>
      <c r="CF33" s="593"/>
      <c r="CG33" s="593"/>
      <c r="CH33" s="593"/>
      <c r="CI33" s="593"/>
      <c r="CJ33" s="593"/>
      <c r="CK33" s="593"/>
      <c r="CL33" s="593"/>
      <c r="CM33" s="593"/>
      <c r="CN33" s="593"/>
      <c r="CO33" s="593"/>
      <c r="CP33" s="593"/>
      <c r="CQ33" s="594"/>
      <c r="CR33" s="595">
        <v>3279612</v>
      </c>
      <c r="CS33" s="608"/>
      <c r="CT33" s="608"/>
      <c r="CU33" s="608"/>
      <c r="CV33" s="608"/>
      <c r="CW33" s="608"/>
      <c r="CX33" s="608"/>
      <c r="CY33" s="609"/>
      <c r="CZ33" s="598">
        <v>47.8</v>
      </c>
      <c r="DA33" s="610"/>
      <c r="DB33" s="610"/>
      <c r="DC33" s="611"/>
      <c r="DD33" s="601">
        <v>2704512</v>
      </c>
      <c r="DE33" s="608"/>
      <c r="DF33" s="608"/>
      <c r="DG33" s="608"/>
      <c r="DH33" s="608"/>
      <c r="DI33" s="608"/>
      <c r="DJ33" s="608"/>
      <c r="DK33" s="609"/>
      <c r="DL33" s="601">
        <v>1735208</v>
      </c>
      <c r="DM33" s="608"/>
      <c r="DN33" s="608"/>
      <c r="DO33" s="608"/>
      <c r="DP33" s="608"/>
      <c r="DQ33" s="608"/>
      <c r="DR33" s="608"/>
      <c r="DS33" s="608"/>
      <c r="DT33" s="608"/>
      <c r="DU33" s="608"/>
      <c r="DV33" s="609"/>
      <c r="DW33" s="598">
        <v>43.5</v>
      </c>
      <c r="DX33" s="610"/>
      <c r="DY33" s="610"/>
      <c r="DZ33" s="610"/>
      <c r="EA33" s="610"/>
      <c r="EB33" s="610"/>
      <c r="EC33" s="629"/>
    </row>
    <row r="34" spans="2:133" ht="11.25" customHeight="1">
      <c r="B34" s="592" t="s">
        <v>251</v>
      </c>
      <c r="C34" s="593"/>
      <c r="D34" s="593"/>
      <c r="E34" s="593"/>
      <c r="F34" s="593"/>
      <c r="G34" s="593"/>
      <c r="H34" s="593"/>
      <c r="I34" s="593"/>
      <c r="J34" s="593"/>
      <c r="K34" s="593"/>
      <c r="L34" s="593"/>
      <c r="M34" s="593"/>
      <c r="N34" s="593"/>
      <c r="O34" s="593"/>
      <c r="P34" s="593"/>
      <c r="Q34" s="594"/>
      <c r="R34" s="595">
        <v>7632</v>
      </c>
      <c r="S34" s="596"/>
      <c r="T34" s="596"/>
      <c r="U34" s="596"/>
      <c r="V34" s="596"/>
      <c r="W34" s="596"/>
      <c r="X34" s="596"/>
      <c r="Y34" s="597"/>
      <c r="Z34" s="630">
        <v>0.1</v>
      </c>
      <c r="AA34" s="630"/>
      <c r="AB34" s="630"/>
      <c r="AC34" s="630"/>
      <c r="AD34" s="631">
        <v>6371</v>
      </c>
      <c r="AE34" s="631"/>
      <c r="AF34" s="631"/>
      <c r="AG34" s="631"/>
      <c r="AH34" s="631"/>
      <c r="AI34" s="631"/>
      <c r="AJ34" s="631"/>
      <c r="AK34" s="631"/>
      <c r="AL34" s="598">
        <v>0.2</v>
      </c>
      <c r="AM34" s="599"/>
      <c r="AN34" s="599"/>
      <c r="AO34" s="632"/>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2" t="s">
        <v>252</v>
      </c>
      <c r="CE34" s="593"/>
      <c r="CF34" s="593"/>
      <c r="CG34" s="593"/>
      <c r="CH34" s="593"/>
      <c r="CI34" s="593"/>
      <c r="CJ34" s="593"/>
      <c r="CK34" s="593"/>
      <c r="CL34" s="593"/>
      <c r="CM34" s="593"/>
      <c r="CN34" s="593"/>
      <c r="CO34" s="593"/>
      <c r="CP34" s="593"/>
      <c r="CQ34" s="594"/>
      <c r="CR34" s="595">
        <v>1206987</v>
      </c>
      <c r="CS34" s="596"/>
      <c r="CT34" s="596"/>
      <c r="CU34" s="596"/>
      <c r="CV34" s="596"/>
      <c r="CW34" s="596"/>
      <c r="CX34" s="596"/>
      <c r="CY34" s="597"/>
      <c r="CZ34" s="598">
        <v>17.600000000000001</v>
      </c>
      <c r="DA34" s="610"/>
      <c r="DB34" s="610"/>
      <c r="DC34" s="611"/>
      <c r="DD34" s="601">
        <v>925456</v>
      </c>
      <c r="DE34" s="596"/>
      <c r="DF34" s="596"/>
      <c r="DG34" s="596"/>
      <c r="DH34" s="596"/>
      <c r="DI34" s="596"/>
      <c r="DJ34" s="596"/>
      <c r="DK34" s="597"/>
      <c r="DL34" s="601">
        <v>304990</v>
      </c>
      <c r="DM34" s="596"/>
      <c r="DN34" s="596"/>
      <c r="DO34" s="596"/>
      <c r="DP34" s="596"/>
      <c r="DQ34" s="596"/>
      <c r="DR34" s="596"/>
      <c r="DS34" s="596"/>
      <c r="DT34" s="596"/>
      <c r="DU34" s="596"/>
      <c r="DV34" s="597"/>
      <c r="DW34" s="598">
        <v>7.7</v>
      </c>
      <c r="DX34" s="610"/>
      <c r="DY34" s="610"/>
      <c r="DZ34" s="610"/>
      <c r="EA34" s="610"/>
      <c r="EB34" s="610"/>
      <c r="EC34" s="629"/>
    </row>
    <row r="35" spans="2:133" ht="11.25" customHeight="1">
      <c r="B35" s="592" t="s">
        <v>253</v>
      </c>
      <c r="C35" s="593"/>
      <c r="D35" s="593"/>
      <c r="E35" s="593"/>
      <c r="F35" s="593"/>
      <c r="G35" s="593"/>
      <c r="H35" s="593"/>
      <c r="I35" s="593"/>
      <c r="J35" s="593"/>
      <c r="K35" s="593"/>
      <c r="L35" s="593"/>
      <c r="M35" s="593"/>
      <c r="N35" s="593"/>
      <c r="O35" s="593"/>
      <c r="P35" s="593"/>
      <c r="Q35" s="594"/>
      <c r="R35" s="595">
        <v>17640</v>
      </c>
      <c r="S35" s="596"/>
      <c r="T35" s="596"/>
      <c r="U35" s="596"/>
      <c r="V35" s="596"/>
      <c r="W35" s="596"/>
      <c r="X35" s="596"/>
      <c r="Y35" s="597"/>
      <c r="Z35" s="630">
        <v>0.3</v>
      </c>
      <c r="AA35" s="630"/>
      <c r="AB35" s="630"/>
      <c r="AC35" s="630"/>
      <c r="AD35" s="631" t="s">
        <v>64</v>
      </c>
      <c r="AE35" s="631"/>
      <c r="AF35" s="631"/>
      <c r="AG35" s="631"/>
      <c r="AH35" s="631"/>
      <c r="AI35" s="631"/>
      <c r="AJ35" s="631"/>
      <c r="AK35" s="631"/>
      <c r="AL35" s="598" t="s">
        <v>64</v>
      </c>
      <c r="AM35" s="599"/>
      <c r="AN35" s="599"/>
      <c r="AO35" s="632"/>
      <c r="AP35" s="84"/>
      <c r="AQ35" s="651" t="s">
        <v>254</v>
      </c>
      <c r="AR35" s="652"/>
      <c r="AS35" s="652"/>
      <c r="AT35" s="652"/>
      <c r="AU35" s="652"/>
      <c r="AV35" s="652"/>
      <c r="AW35" s="652"/>
      <c r="AX35" s="652"/>
      <c r="AY35" s="652"/>
      <c r="AZ35" s="652"/>
      <c r="BA35" s="652"/>
      <c r="BB35" s="652"/>
      <c r="BC35" s="652"/>
      <c r="BD35" s="652"/>
      <c r="BE35" s="652"/>
      <c r="BF35" s="653"/>
      <c r="BG35" s="651" t="s">
        <v>255</v>
      </c>
      <c r="BH35" s="652"/>
      <c r="BI35" s="652"/>
      <c r="BJ35" s="652"/>
      <c r="BK35" s="652"/>
      <c r="BL35" s="652"/>
      <c r="BM35" s="652"/>
      <c r="BN35" s="652"/>
      <c r="BO35" s="652"/>
      <c r="BP35" s="652"/>
      <c r="BQ35" s="652"/>
      <c r="BR35" s="652"/>
      <c r="BS35" s="652"/>
      <c r="BT35" s="652"/>
      <c r="BU35" s="652"/>
      <c r="BV35" s="652"/>
      <c r="BW35" s="652"/>
      <c r="BX35" s="652"/>
      <c r="BY35" s="652"/>
      <c r="BZ35" s="652"/>
      <c r="CA35" s="652"/>
      <c r="CB35" s="653"/>
      <c r="CD35" s="592" t="s">
        <v>256</v>
      </c>
      <c r="CE35" s="593"/>
      <c r="CF35" s="593"/>
      <c r="CG35" s="593"/>
      <c r="CH35" s="593"/>
      <c r="CI35" s="593"/>
      <c r="CJ35" s="593"/>
      <c r="CK35" s="593"/>
      <c r="CL35" s="593"/>
      <c r="CM35" s="593"/>
      <c r="CN35" s="593"/>
      <c r="CO35" s="593"/>
      <c r="CP35" s="593"/>
      <c r="CQ35" s="594"/>
      <c r="CR35" s="595">
        <v>46040</v>
      </c>
      <c r="CS35" s="608"/>
      <c r="CT35" s="608"/>
      <c r="CU35" s="608"/>
      <c r="CV35" s="608"/>
      <c r="CW35" s="608"/>
      <c r="CX35" s="608"/>
      <c r="CY35" s="609"/>
      <c r="CZ35" s="598">
        <v>0.7</v>
      </c>
      <c r="DA35" s="610"/>
      <c r="DB35" s="610"/>
      <c r="DC35" s="611"/>
      <c r="DD35" s="601">
        <v>39047</v>
      </c>
      <c r="DE35" s="608"/>
      <c r="DF35" s="608"/>
      <c r="DG35" s="608"/>
      <c r="DH35" s="608"/>
      <c r="DI35" s="608"/>
      <c r="DJ35" s="608"/>
      <c r="DK35" s="609"/>
      <c r="DL35" s="601">
        <v>27712</v>
      </c>
      <c r="DM35" s="608"/>
      <c r="DN35" s="608"/>
      <c r="DO35" s="608"/>
      <c r="DP35" s="608"/>
      <c r="DQ35" s="608"/>
      <c r="DR35" s="608"/>
      <c r="DS35" s="608"/>
      <c r="DT35" s="608"/>
      <c r="DU35" s="608"/>
      <c r="DV35" s="609"/>
      <c r="DW35" s="598">
        <v>0.7</v>
      </c>
      <c r="DX35" s="610"/>
      <c r="DY35" s="610"/>
      <c r="DZ35" s="610"/>
      <c r="EA35" s="610"/>
      <c r="EB35" s="610"/>
      <c r="EC35" s="629"/>
    </row>
    <row r="36" spans="2:133" ht="11.25" customHeight="1">
      <c r="B36" s="592" t="s">
        <v>257</v>
      </c>
      <c r="C36" s="593"/>
      <c r="D36" s="593"/>
      <c r="E36" s="593"/>
      <c r="F36" s="593"/>
      <c r="G36" s="593"/>
      <c r="H36" s="593"/>
      <c r="I36" s="593"/>
      <c r="J36" s="593"/>
      <c r="K36" s="593"/>
      <c r="L36" s="593"/>
      <c r="M36" s="593"/>
      <c r="N36" s="593"/>
      <c r="O36" s="593"/>
      <c r="P36" s="593"/>
      <c r="Q36" s="594"/>
      <c r="R36" s="595">
        <v>113985</v>
      </c>
      <c r="S36" s="596"/>
      <c r="T36" s="596"/>
      <c r="U36" s="596"/>
      <c r="V36" s="596"/>
      <c r="W36" s="596"/>
      <c r="X36" s="596"/>
      <c r="Y36" s="597"/>
      <c r="Z36" s="630">
        <v>1.6</v>
      </c>
      <c r="AA36" s="630"/>
      <c r="AB36" s="630"/>
      <c r="AC36" s="630"/>
      <c r="AD36" s="631" t="s">
        <v>64</v>
      </c>
      <c r="AE36" s="631"/>
      <c r="AF36" s="631"/>
      <c r="AG36" s="631"/>
      <c r="AH36" s="631"/>
      <c r="AI36" s="631"/>
      <c r="AJ36" s="631"/>
      <c r="AK36" s="631"/>
      <c r="AL36" s="598" t="s">
        <v>64</v>
      </c>
      <c r="AM36" s="599"/>
      <c r="AN36" s="599"/>
      <c r="AO36" s="632"/>
      <c r="AP36" s="84"/>
      <c r="AQ36" s="642" t="s">
        <v>258</v>
      </c>
      <c r="AR36" s="643"/>
      <c r="AS36" s="643"/>
      <c r="AT36" s="643"/>
      <c r="AU36" s="643"/>
      <c r="AV36" s="643"/>
      <c r="AW36" s="643"/>
      <c r="AX36" s="643"/>
      <c r="AY36" s="644"/>
      <c r="AZ36" s="645">
        <v>1396675</v>
      </c>
      <c r="BA36" s="646"/>
      <c r="BB36" s="646"/>
      <c r="BC36" s="646"/>
      <c r="BD36" s="646"/>
      <c r="BE36" s="646"/>
      <c r="BF36" s="647"/>
      <c r="BG36" s="648" t="s">
        <v>259</v>
      </c>
      <c r="BH36" s="649"/>
      <c r="BI36" s="649"/>
      <c r="BJ36" s="649"/>
      <c r="BK36" s="649"/>
      <c r="BL36" s="649"/>
      <c r="BM36" s="649"/>
      <c r="BN36" s="649"/>
      <c r="BO36" s="649"/>
      <c r="BP36" s="649"/>
      <c r="BQ36" s="649"/>
      <c r="BR36" s="649"/>
      <c r="BS36" s="649"/>
      <c r="BT36" s="649"/>
      <c r="BU36" s="650"/>
      <c r="BV36" s="645">
        <v>84581</v>
      </c>
      <c r="BW36" s="646"/>
      <c r="BX36" s="646"/>
      <c r="BY36" s="646"/>
      <c r="BZ36" s="646"/>
      <c r="CA36" s="646"/>
      <c r="CB36" s="647"/>
      <c r="CD36" s="592" t="s">
        <v>260</v>
      </c>
      <c r="CE36" s="593"/>
      <c r="CF36" s="593"/>
      <c r="CG36" s="593"/>
      <c r="CH36" s="593"/>
      <c r="CI36" s="593"/>
      <c r="CJ36" s="593"/>
      <c r="CK36" s="593"/>
      <c r="CL36" s="593"/>
      <c r="CM36" s="593"/>
      <c r="CN36" s="593"/>
      <c r="CO36" s="593"/>
      <c r="CP36" s="593"/>
      <c r="CQ36" s="594"/>
      <c r="CR36" s="595">
        <v>1044999</v>
      </c>
      <c r="CS36" s="596"/>
      <c r="CT36" s="596"/>
      <c r="CU36" s="596"/>
      <c r="CV36" s="596"/>
      <c r="CW36" s="596"/>
      <c r="CX36" s="596"/>
      <c r="CY36" s="597"/>
      <c r="CZ36" s="598">
        <v>15.2</v>
      </c>
      <c r="DA36" s="610"/>
      <c r="DB36" s="610"/>
      <c r="DC36" s="611"/>
      <c r="DD36" s="601">
        <v>896508</v>
      </c>
      <c r="DE36" s="596"/>
      <c r="DF36" s="596"/>
      <c r="DG36" s="596"/>
      <c r="DH36" s="596"/>
      <c r="DI36" s="596"/>
      <c r="DJ36" s="596"/>
      <c r="DK36" s="597"/>
      <c r="DL36" s="601">
        <v>719949</v>
      </c>
      <c r="DM36" s="596"/>
      <c r="DN36" s="596"/>
      <c r="DO36" s="596"/>
      <c r="DP36" s="596"/>
      <c r="DQ36" s="596"/>
      <c r="DR36" s="596"/>
      <c r="DS36" s="596"/>
      <c r="DT36" s="596"/>
      <c r="DU36" s="596"/>
      <c r="DV36" s="597"/>
      <c r="DW36" s="598">
        <v>18.100000000000001</v>
      </c>
      <c r="DX36" s="610"/>
      <c r="DY36" s="610"/>
      <c r="DZ36" s="610"/>
      <c r="EA36" s="610"/>
      <c r="EB36" s="610"/>
      <c r="EC36" s="629"/>
    </row>
    <row r="37" spans="2:133" ht="11.25" customHeight="1">
      <c r="B37" s="592" t="s">
        <v>261</v>
      </c>
      <c r="C37" s="593"/>
      <c r="D37" s="593"/>
      <c r="E37" s="593"/>
      <c r="F37" s="593"/>
      <c r="G37" s="593"/>
      <c r="H37" s="593"/>
      <c r="I37" s="593"/>
      <c r="J37" s="593"/>
      <c r="K37" s="593"/>
      <c r="L37" s="593"/>
      <c r="M37" s="593"/>
      <c r="N37" s="593"/>
      <c r="O37" s="593"/>
      <c r="P37" s="593"/>
      <c r="Q37" s="594"/>
      <c r="R37" s="595">
        <v>92694</v>
      </c>
      <c r="S37" s="596"/>
      <c r="T37" s="596"/>
      <c r="U37" s="596"/>
      <c r="V37" s="596"/>
      <c r="W37" s="596"/>
      <c r="X37" s="596"/>
      <c r="Y37" s="597"/>
      <c r="Z37" s="630">
        <v>1.3</v>
      </c>
      <c r="AA37" s="630"/>
      <c r="AB37" s="630"/>
      <c r="AC37" s="630"/>
      <c r="AD37" s="631" t="s">
        <v>64</v>
      </c>
      <c r="AE37" s="631"/>
      <c r="AF37" s="631"/>
      <c r="AG37" s="631"/>
      <c r="AH37" s="631"/>
      <c r="AI37" s="631"/>
      <c r="AJ37" s="631"/>
      <c r="AK37" s="631"/>
      <c r="AL37" s="598" t="s">
        <v>64</v>
      </c>
      <c r="AM37" s="599"/>
      <c r="AN37" s="599"/>
      <c r="AO37" s="632"/>
      <c r="AQ37" s="633" t="s">
        <v>262</v>
      </c>
      <c r="AR37" s="634"/>
      <c r="AS37" s="634"/>
      <c r="AT37" s="634"/>
      <c r="AU37" s="634"/>
      <c r="AV37" s="634"/>
      <c r="AW37" s="634"/>
      <c r="AX37" s="634"/>
      <c r="AY37" s="635"/>
      <c r="AZ37" s="595">
        <v>435089</v>
      </c>
      <c r="BA37" s="596"/>
      <c r="BB37" s="596"/>
      <c r="BC37" s="596"/>
      <c r="BD37" s="608"/>
      <c r="BE37" s="608"/>
      <c r="BF37" s="636"/>
      <c r="BG37" s="592" t="s">
        <v>263</v>
      </c>
      <c r="BH37" s="593"/>
      <c r="BI37" s="593"/>
      <c r="BJ37" s="593"/>
      <c r="BK37" s="593"/>
      <c r="BL37" s="593"/>
      <c r="BM37" s="593"/>
      <c r="BN37" s="593"/>
      <c r="BO37" s="593"/>
      <c r="BP37" s="593"/>
      <c r="BQ37" s="593"/>
      <c r="BR37" s="593"/>
      <c r="BS37" s="593"/>
      <c r="BT37" s="593"/>
      <c r="BU37" s="594"/>
      <c r="BV37" s="595">
        <v>78028</v>
      </c>
      <c r="BW37" s="596"/>
      <c r="BX37" s="596"/>
      <c r="BY37" s="596"/>
      <c r="BZ37" s="596"/>
      <c r="CA37" s="596"/>
      <c r="CB37" s="637"/>
      <c r="CD37" s="592" t="s">
        <v>264</v>
      </c>
      <c r="CE37" s="593"/>
      <c r="CF37" s="593"/>
      <c r="CG37" s="593"/>
      <c r="CH37" s="593"/>
      <c r="CI37" s="593"/>
      <c r="CJ37" s="593"/>
      <c r="CK37" s="593"/>
      <c r="CL37" s="593"/>
      <c r="CM37" s="593"/>
      <c r="CN37" s="593"/>
      <c r="CO37" s="593"/>
      <c r="CP37" s="593"/>
      <c r="CQ37" s="594"/>
      <c r="CR37" s="595">
        <v>317483</v>
      </c>
      <c r="CS37" s="608"/>
      <c r="CT37" s="608"/>
      <c r="CU37" s="608"/>
      <c r="CV37" s="608"/>
      <c r="CW37" s="608"/>
      <c r="CX37" s="608"/>
      <c r="CY37" s="609"/>
      <c r="CZ37" s="598">
        <v>4.5999999999999996</v>
      </c>
      <c r="DA37" s="610"/>
      <c r="DB37" s="610"/>
      <c r="DC37" s="611"/>
      <c r="DD37" s="601">
        <v>227392</v>
      </c>
      <c r="DE37" s="608"/>
      <c r="DF37" s="608"/>
      <c r="DG37" s="608"/>
      <c r="DH37" s="608"/>
      <c r="DI37" s="608"/>
      <c r="DJ37" s="608"/>
      <c r="DK37" s="609"/>
      <c r="DL37" s="601">
        <v>227294</v>
      </c>
      <c r="DM37" s="608"/>
      <c r="DN37" s="608"/>
      <c r="DO37" s="608"/>
      <c r="DP37" s="608"/>
      <c r="DQ37" s="608"/>
      <c r="DR37" s="608"/>
      <c r="DS37" s="608"/>
      <c r="DT37" s="608"/>
      <c r="DU37" s="608"/>
      <c r="DV37" s="609"/>
      <c r="DW37" s="598">
        <v>5.7</v>
      </c>
      <c r="DX37" s="610"/>
      <c r="DY37" s="610"/>
      <c r="DZ37" s="610"/>
      <c r="EA37" s="610"/>
      <c r="EB37" s="610"/>
      <c r="EC37" s="629"/>
    </row>
    <row r="38" spans="2:133" ht="11.25" customHeight="1">
      <c r="B38" s="592" t="s">
        <v>265</v>
      </c>
      <c r="C38" s="593"/>
      <c r="D38" s="593"/>
      <c r="E38" s="593"/>
      <c r="F38" s="593"/>
      <c r="G38" s="593"/>
      <c r="H38" s="593"/>
      <c r="I38" s="593"/>
      <c r="J38" s="593"/>
      <c r="K38" s="593"/>
      <c r="L38" s="593"/>
      <c r="M38" s="593"/>
      <c r="N38" s="593"/>
      <c r="O38" s="593"/>
      <c r="P38" s="593"/>
      <c r="Q38" s="594"/>
      <c r="R38" s="595">
        <v>124786</v>
      </c>
      <c r="S38" s="596"/>
      <c r="T38" s="596"/>
      <c r="U38" s="596"/>
      <c r="V38" s="596"/>
      <c r="W38" s="596"/>
      <c r="X38" s="596"/>
      <c r="Y38" s="597"/>
      <c r="Z38" s="630">
        <v>1.8</v>
      </c>
      <c r="AA38" s="630"/>
      <c r="AB38" s="630"/>
      <c r="AC38" s="630"/>
      <c r="AD38" s="631">
        <v>42</v>
      </c>
      <c r="AE38" s="631"/>
      <c r="AF38" s="631"/>
      <c r="AG38" s="631"/>
      <c r="AH38" s="631"/>
      <c r="AI38" s="631"/>
      <c r="AJ38" s="631"/>
      <c r="AK38" s="631"/>
      <c r="AL38" s="598">
        <v>0</v>
      </c>
      <c r="AM38" s="599"/>
      <c r="AN38" s="599"/>
      <c r="AO38" s="632"/>
      <c r="AQ38" s="633" t="s">
        <v>266</v>
      </c>
      <c r="AR38" s="634"/>
      <c r="AS38" s="634"/>
      <c r="AT38" s="634"/>
      <c r="AU38" s="634"/>
      <c r="AV38" s="634"/>
      <c r="AW38" s="634"/>
      <c r="AX38" s="634"/>
      <c r="AY38" s="635"/>
      <c r="AZ38" s="595">
        <v>329631</v>
      </c>
      <c r="BA38" s="596"/>
      <c r="BB38" s="596"/>
      <c r="BC38" s="596"/>
      <c r="BD38" s="608"/>
      <c r="BE38" s="608"/>
      <c r="BF38" s="636"/>
      <c r="BG38" s="592" t="s">
        <v>267</v>
      </c>
      <c r="BH38" s="593"/>
      <c r="BI38" s="593"/>
      <c r="BJ38" s="593"/>
      <c r="BK38" s="593"/>
      <c r="BL38" s="593"/>
      <c r="BM38" s="593"/>
      <c r="BN38" s="593"/>
      <c r="BO38" s="593"/>
      <c r="BP38" s="593"/>
      <c r="BQ38" s="593"/>
      <c r="BR38" s="593"/>
      <c r="BS38" s="593"/>
      <c r="BT38" s="593"/>
      <c r="BU38" s="594"/>
      <c r="BV38" s="595">
        <v>2059</v>
      </c>
      <c r="BW38" s="596"/>
      <c r="BX38" s="596"/>
      <c r="BY38" s="596"/>
      <c r="BZ38" s="596"/>
      <c r="CA38" s="596"/>
      <c r="CB38" s="637"/>
      <c r="CD38" s="592" t="s">
        <v>268</v>
      </c>
      <c r="CE38" s="593"/>
      <c r="CF38" s="593"/>
      <c r="CG38" s="593"/>
      <c r="CH38" s="593"/>
      <c r="CI38" s="593"/>
      <c r="CJ38" s="593"/>
      <c r="CK38" s="593"/>
      <c r="CL38" s="593"/>
      <c r="CM38" s="593"/>
      <c r="CN38" s="593"/>
      <c r="CO38" s="593"/>
      <c r="CP38" s="593"/>
      <c r="CQ38" s="594"/>
      <c r="CR38" s="595">
        <v>951586</v>
      </c>
      <c r="CS38" s="596"/>
      <c r="CT38" s="596"/>
      <c r="CU38" s="596"/>
      <c r="CV38" s="596"/>
      <c r="CW38" s="596"/>
      <c r="CX38" s="596"/>
      <c r="CY38" s="597"/>
      <c r="CZ38" s="598">
        <v>13.9</v>
      </c>
      <c r="DA38" s="610"/>
      <c r="DB38" s="610"/>
      <c r="DC38" s="611"/>
      <c r="DD38" s="601">
        <v>835981</v>
      </c>
      <c r="DE38" s="596"/>
      <c r="DF38" s="596"/>
      <c r="DG38" s="596"/>
      <c r="DH38" s="596"/>
      <c r="DI38" s="596"/>
      <c r="DJ38" s="596"/>
      <c r="DK38" s="597"/>
      <c r="DL38" s="601">
        <v>682557</v>
      </c>
      <c r="DM38" s="596"/>
      <c r="DN38" s="596"/>
      <c r="DO38" s="596"/>
      <c r="DP38" s="596"/>
      <c r="DQ38" s="596"/>
      <c r="DR38" s="596"/>
      <c r="DS38" s="596"/>
      <c r="DT38" s="596"/>
      <c r="DU38" s="596"/>
      <c r="DV38" s="597"/>
      <c r="DW38" s="598">
        <v>17.100000000000001</v>
      </c>
      <c r="DX38" s="610"/>
      <c r="DY38" s="610"/>
      <c r="DZ38" s="610"/>
      <c r="EA38" s="610"/>
      <c r="EB38" s="610"/>
      <c r="EC38" s="629"/>
    </row>
    <row r="39" spans="2:133" ht="11.25" customHeight="1">
      <c r="B39" s="592" t="s">
        <v>269</v>
      </c>
      <c r="C39" s="593"/>
      <c r="D39" s="593"/>
      <c r="E39" s="593"/>
      <c r="F39" s="593"/>
      <c r="G39" s="593"/>
      <c r="H39" s="593"/>
      <c r="I39" s="593"/>
      <c r="J39" s="593"/>
      <c r="K39" s="593"/>
      <c r="L39" s="593"/>
      <c r="M39" s="593"/>
      <c r="N39" s="593"/>
      <c r="O39" s="593"/>
      <c r="P39" s="593"/>
      <c r="Q39" s="594"/>
      <c r="R39" s="595">
        <v>1015700</v>
      </c>
      <c r="S39" s="596"/>
      <c r="T39" s="596"/>
      <c r="U39" s="596"/>
      <c r="V39" s="596"/>
      <c r="W39" s="596"/>
      <c r="X39" s="596"/>
      <c r="Y39" s="597"/>
      <c r="Z39" s="630">
        <v>14.4</v>
      </c>
      <c r="AA39" s="630"/>
      <c r="AB39" s="630"/>
      <c r="AC39" s="630"/>
      <c r="AD39" s="631" t="s">
        <v>64</v>
      </c>
      <c r="AE39" s="631"/>
      <c r="AF39" s="631"/>
      <c r="AG39" s="631"/>
      <c r="AH39" s="631"/>
      <c r="AI39" s="631"/>
      <c r="AJ39" s="631"/>
      <c r="AK39" s="631"/>
      <c r="AL39" s="598" t="s">
        <v>64</v>
      </c>
      <c r="AM39" s="599"/>
      <c r="AN39" s="599"/>
      <c r="AO39" s="632"/>
      <c r="AQ39" s="633" t="s">
        <v>270</v>
      </c>
      <c r="AR39" s="634"/>
      <c r="AS39" s="634"/>
      <c r="AT39" s="634"/>
      <c r="AU39" s="634"/>
      <c r="AV39" s="634"/>
      <c r="AW39" s="634"/>
      <c r="AX39" s="634"/>
      <c r="AY39" s="635"/>
      <c r="AZ39" s="595">
        <v>23209</v>
      </c>
      <c r="BA39" s="596"/>
      <c r="BB39" s="596"/>
      <c r="BC39" s="596"/>
      <c r="BD39" s="608"/>
      <c r="BE39" s="608"/>
      <c r="BF39" s="636"/>
      <c r="BG39" s="592" t="s">
        <v>271</v>
      </c>
      <c r="BH39" s="593"/>
      <c r="BI39" s="593"/>
      <c r="BJ39" s="593"/>
      <c r="BK39" s="593"/>
      <c r="BL39" s="593"/>
      <c r="BM39" s="593"/>
      <c r="BN39" s="593"/>
      <c r="BO39" s="593"/>
      <c r="BP39" s="593"/>
      <c r="BQ39" s="593"/>
      <c r="BR39" s="593"/>
      <c r="BS39" s="593"/>
      <c r="BT39" s="593"/>
      <c r="BU39" s="594"/>
      <c r="BV39" s="595">
        <v>3677</v>
      </c>
      <c r="BW39" s="596"/>
      <c r="BX39" s="596"/>
      <c r="BY39" s="596"/>
      <c r="BZ39" s="596"/>
      <c r="CA39" s="596"/>
      <c r="CB39" s="637"/>
      <c r="CD39" s="592" t="s">
        <v>272</v>
      </c>
      <c r="CE39" s="593"/>
      <c r="CF39" s="593"/>
      <c r="CG39" s="593"/>
      <c r="CH39" s="593"/>
      <c r="CI39" s="593"/>
      <c r="CJ39" s="593"/>
      <c r="CK39" s="593"/>
      <c r="CL39" s="593"/>
      <c r="CM39" s="593"/>
      <c r="CN39" s="593"/>
      <c r="CO39" s="593"/>
      <c r="CP39" s="593"/>
      <c r="CQ39" s="594"/>
      <c r="CR39" s="595">
        <v>11000</v>
      </c>
      <c r="CS39" s="608"/>
      <c r="CT39" s="608"/>
      <c r="CU39" s="608"/>
      <c r="CV39" s="608"/>
      <c r="CW39" s="608"/>
      <c r="CX39" s="608"/>
      <c r="CY39" s="609"/>
      <c r="CZ39" s="598">
        <v>0.2</v>
      </c>
      <c r="DA39" s="610"/>
      <c r="DB39" s="610"/>
      <c r="DC39" s="611"/>
      <c r="DD39" s="601">
        <v>6920</v>
      </c>
      <c r="DE39" s="608"/>
      <c r="DF39" s="608"/>
      <c r="DG39" s="608"/>
      <c r="DH39" s="608"/>
      <c r="DI39" s="608"/>
      <c r="DJ39" s="608"/>
      <c r="DK39" s="609"/>
      <c r="DL39" s="601" t="s">
        <v>64</v>
      </c>
      <c r="DM39" s="608"/>
      <c r="DN39" s="608"/>
      <c r="DO39" s="608"/>
      <c r="DP39" s="608"/>
      <c r="DQ39" s="608"/>
      <c r="DR39" s="608"/>
      <c r="DS39" s="608"/>
      <c r="DT39" s="608"/>
      <c r="DU39" s="608"/>
      <c r="DV39" s="609"/>
      <c r="DW39" s="598" t="s">
        <v>64</v>
      </c>
      <c r="DX39" s="610"/>
      <c r="DY39" s="610"/>
      <c r="DZ39" s="610"/>
      <c r="EA39" s="610"/>
      <c r="EB39" s="610"/>
      <c r="EC39" s="629"/>
    </row>
    <row r="40" spans="2:133" ht="11.25" customHeight="1">
      <c r="B40" s="592" t="s">
        <v>273</v>
      </c>
      <c r="C40" s="593"/>
      <c r="D40" s="593"/>
      <c r="E40" s="593"/>
      <c r="F40" s="593"/>
      <c r="G40" s="593"/>
      <c r="H40" s="593"/>
      <c r="I40" s="593"/>
      <c r="J40" s="593"/>
      <c r="K40" s="593"/>
      <c r="L40" s="593"/>
      <c r="M40" s="593"/>
      <c r="N40" s="593"/>
      <c r="O40" s="593"/>
      <c r="P40" s="593"/>
      <c r="Q40" s="594"/>
      <c r="R40" s="595" t="s">
        <v>64</v>
      </c>
      <c r="S40" s="596"/>
      <c r="T40" s="596"/>
      <c r="U40" s="596"/>
      <c r="V40" s="596"/>
      <c r="W40" s="596"/>
      <c r="X40" s="596"/>
      <c r="Y40" s="597"/>
      <c r="Z40" s="630" t="s">
        <v>64</v>
      </c>
      <c r="AA40" s="630"/>
      <c r="AB40" s="630"/>
      <c r="AC40" s="630"/>
      <c r="AD40" s="631" t="s">
        <v>64</v>
      </c>
      <c r="AE40" s="631"/>
      <c r="AF40" s="631"/>
      <c r="AG40" s="631"/>
      <c r="AH40" s="631"/>
      <c r="AI40" s="631"/>
      <c r="AJ40" s="631"/>
      <c r="AK40" s="631"/>
      <c r="AL40" s="598" t="s">
        <v>64</v>
      </c>
      <c r="AM40" s="599"/>
      <c r="AN40" s="599"/>
      <c r="AO40" s="632"/>
      <c r="AQ40" s="633" t="s">
        <v>274</v>
      </c>
      <c r="AR40" s="634"/>
      <c r="AS40" s="634"/>
      <c r="AT40" s="634"/>
      <c r="AU40" s="634"/>
      <c r="AV40" s="634"/>
      <c r="AW40" s="634"/>
      <c r="AX40" s="634"/>
      <c r="AY40" s="635"/>
      <c r="AZ40" s="595">
        <v>10000</v>
      </c>
      <c r="BA40" s="596"/>
      <c r="BB40" s="596"/>
      <c r="BC40" s="596"/>
      <c r="BD40" s="608"/>
      <c r="BE40" s="608"/>
      <c r="BF40" s="636"/>
      <c r="BG40" s="638" t="s">
        <v>275</v>
      </c>
      <c r="BH40" s="639"/>
      <c r="BI40" s="639"/>
      <c r="BJ40" s="639"/>
      <c r="BK40" s="639"/>
      <c r="BL40" s="85"/>
      <c r="BM40" s="593" t="s">
        <v>276</v>
      </c>
      <c r="BN40" s="593"/>
      <c r="BO40" s="593"/>
      <c r="BP40" s="593"/>
      <c r="BQ40" s="593"/>
      <c r="BR40" s="593"/>
      <c r="BS40" s="593"/>
      <c r="BT40" s="593"/>
      <c r="BU40" s="594"/>
      <c r="BV40" s="595">
        <v>156</v>
      </c>
      <c r="BW40" s="596"/>
      <c r="BX40" s="596"/>
      <c r="BY40" s="596"/>
      <c r="BZ40" s="596"/>
      <c r="CA40" s="596"/>
      <c r="CB40" s="637"/>
      <c r="CD40" s="592" t="s">
        <v>277</v>
      </c>
      <c r="CE40" s="593"/>
      <c r="CF40" s="593"/>
      <c r="CG40" s="593"/>
      <c r="CH40" s="593"/>
      <c r="CI40" s="593"/>
      <c r="CJ40" s="593"/>
      <c r="CK40" s="593"/>
      <c r="CL40" s="593"/>
      <c r="CM40" s="593"/>
      <c r="CN40" s="593"/>
      <c r="CO40" s="593"/>
      <c r="CP40" s="593"/>
      <c r="CQ40" s="594"/>
      <c r="CR40" s="595">
        <v>19000</v>
      </c>
      <c r="CS40" s="596"/>
      <c r="CT40" s="596"/>
      <c r="CU40" s="596"/>
      <c r="CV40" s="596"/>
      <c r="CW40" s="596"/>
      <c r="CX40" s="596"/>
      <c r="CY40" s="597"/>
      <c r="CZ40" s="598">
        <v>0.3</v>
      </c>
      <c r="DA40" s="610"/>
      <c r="DB40" s="610"/>
      <c r="DC40" s="611"/>
      <c r="DD40" s="601">
        <v>600</v>
      </c>
      <c r="DE40" s="596"/>
      <c r="DF40" s="596"/>
      <c r="DG40" s="596"/>
      <c r="DH40" s="596"/>
      <c r="DI40" s="596"/>
      <c r="DJ40" s="596"/>
      <c r="DK40" s="597"/>
      <c r="DL40" s="601" t="s">
        <v>64</v>
      </c>
      <c r="DM40" s="596"/>
      <c r="DN40" s="596"/>
      <c r="DO40" s="596"/>
      <c r="DP40" s="596"/>
      <c r="DQ40" s="596"/>
      <c r="DR40" s="596"/>
      <c r="DS40" s="596"/>
      <c r="DT40" s="596"/>
      <c r="DU40" s="596"/>
      <c r="DV40" s="597"/>
      <c r="DW40" s="598" t="s">
        <v>64</v>
      </c>
      <c r="DX40" s="610"/>
      <c r="DY40" s="610"/>
      <c r="DZ40" s="610"/>
      <c r="EA40" s="610"/>
      <c r="EB40" s="610"/>
      <c r="EC40" s="629"/>
    </row>
    <row r="41" spans="2:133" ht="11.25" customHeight="1">
      <c r="B41" s="592" t="s">
        <v>278</v>
      </c>
      <c r="C41" s="593"/>
      <c r="D41" s="593"/>
      <c r="E41" s="593"/>
      <c r="F41" s="593"/>
      <c r="G41" s="593"/>
      <c r="H41" s="593"/>
      <c r="I41" s="593"/>
      <c r="J41" s="593"/>
      <c r="K41" s="593"/>
      <c r="L41" s="593"/>
      <c r="M41" s="593"/>
      <c r="N41" s="593"/>
      <c r="O41" s="593"/>
      <c r="P41" s="593"/>
      <c r="Q41" s="594"/>
      <c r="R41" s="595">
        <v>118600</v>
      </c>
      <c r="S41" s="596"/>
      <c r="T41" s="596"/>
      <c r="U41" s="596"/>
      <c r="V41" s="596"/>
      <c r="W41" s="596"/>
      <c r="X41" s="596"/>
      <c r="Y41" s="597"/>
      <c r="Z41" s="630">
        <v>1.7</v>
      </c>
      <c r="AA41" s="630"/>
      <c r="AB41" s="630"/>
      <c r="AC41" s="630"/>
      <c r="AD41" s="631" t="s">
        <v>64</v>
      </c>
      <c r="AE41" s="631"/>
      <c r="AF41" s="631"/>
      <c r="AG41" s="631"/>
      <c r="AH41" s="631"/>
      <c r="AI41" s="631"/>
      <c r="AJ41" s="631"/>
      <c r="AK41" s="631"/>
      <c r="AL41" s="598" t="s">
        <v>64</v>
      </c>
      <c r="AM41" s="599"/>
      <c r="AN41" s="599"/>
      <c r="AO41" s="632"/>
      <c r="AQ41" s="633" t="s">
        <v>279</v>
      </c>
      <c r="AR41" s="634"/>
      <c r="AS41" s="634"/>
      <c r="AT41" s="634"/>
      <c r="AU41" s="634"/>
      <c r="AV41" s="634"/>
      <c r="AW41" s="634"/>
      <c r="AX41" s="634"/>
      <c r="AY41" s="635"/>
      <c r="AZ41" s="595">
        <v>137234</v>
      </c>
      <c r="BA41" s="596"/>
      <c r="BB41" s="596"/>
      <c r="BC41" s="596"/>
      <c r="BD41" s="608"/>
      <c r="BE41" s="608"/>
      <c r="BF41" s="636"/>
      <c r="BG41" s="638"/>
      <c r="BH41" s="639"/>
      <c r="BI41" s="639"/>
      <c r="BJ41" s="639"/>
      <c r="BK41" s="639"/>
      <c r="BL41" s="85"/>
      <c r="BM41" s="593" t="s">
        <v>280</v>
      </c>
      <c r="BN41" s="593"/>
      <c r="BO41" s="593"/>
      <c r="BP41" s="593"/>
      <c r="BQ41" s="593"/>
      <c r="BR41" s="593"/>
      <c r="BS41" s="593"/>
      <c r="BT41" s="593"/>
      <c r="BU41" s="594"/>
      <c r="BV41" s="595" t="s">
        <v>64</v>
      </c>
      <c r="BW41" s="596"/>
      <c r="BX41" s="596"/>
      <c r="BY41" s="596"/>
      <c r="BZ41" s="596"/>
      <c r="CA41" s="596"/>
      <c r="CB41" s="637"/>
      <c r="CD41" s="592" t="s">
        <v>281</v>
      </c>
      <c r="CE41" s="593"/>
      <c r="CF41" s="593"/>
      <c r="CG41" s="593"/>
      <c r="CH41" s="593"/>
      <c r="CI41" s="593"/>
      <c r="CJ41" s="593"/>
      <c r="CK41" s="593"/>
      <c r="CL41" s="593"/>
      <c r="CM41" s="593"/>
      <c r="CN41" s="593"/>
      <c r="CO41" s="593"/>
      <c r="CP41" s="593"/>
      <c r="CQ41" s="594"/>
      <c r="CR41" s="595" t="s">
        <v>64</v>
      </c>
      <c r="CS41" s="608"/>
      <c r="CT41" s="608"/>
      <c r="CU41" s="608"/>
      <c r="CV41" s="608"/>
      <c r="CW41" s="608"/>
      <c r="CX41" s="608"/>
      <c r="CY41" s="609"/>
      <c r="CZ41" s="598" t="s">
        <v>64</v>
      </c>
      <c r="DA41" s="610"/>
      <c r="DB41" s="610"/>
      <c r="DC41" s="611"/>
      <c r="DD41" s="601" t="s">
        <v>64</v>
      </c>
      <c r="DE41" s="608"/>
      <c r="DF41" s="608"/>
      <c r="DG41" s="608"/>
      <c r="DH41" s="608"/>
      <c r="DI41" s="608"/>
      <c r="DJ41" s="608"/>
      <c r="DK41" s="609"/>
      <c r="DL41" s="602"/>
      <c r="DM41" s="603"/>
      <c r="DN41" s="603"/>
      <c r="DO41" s="603"/>
      <c r="DP41" s="603"/>
      <c r="DQ41" s="603"/>
      <c r="DR41" s="603"/>
      <c r="DS41" s="603"/>
      <c r="DT41" s="603"/>
      <c r="DU41" s="603"/>
      <c r="DV41" s="604"/>
      <c r="DW41" s="605"/>
      <c r="DX41" s="606"/>
      <c r="DY41" s="606"/>
      <c r="DZ41" s="606"/>
      <c r="EA41" s="606"/>
      <c r="EB41" s="606"/>
      <c r="EC41" s="607"/>
    </row>
    <row r="42" spans="2:133" ht="11.25" customHeight="1">
      <c r="B42" s="576" t="s">
        <v>282</v>
      </c>
      <c r="C42" s="577"/>
      <c r="D42" s="577"/>
      <c r="E42" s="577"/>
      <c r="F42" s="577"/>
      <c r="G42" s="577"/>
      <c r="H42" s="577"/>
      <c r="I42" s="577"/>
      <c r="J42" s="577"/>
      <c r="K42" s="577"/>
      <c r="L42" s="577"/>
      <c r="M42" s="577"/>
      <c r="N42" s="577"/>
      <c r="O42" s="577"/>
      <c r="P42" s="577"/>
      <c r="Q42" s="578"/>
      <c r="R42" s="579">
        <v>7030227</v>
      </c>
      <c r="S42" s="618"/>
      <c r="T42" s="618"/>
      <c r="U42" s="618"/>
      <c r="V42" s="618"/>
      <c r="W42" s="618"/>
      <c r="X42" s="618"/>
      <c r="Y42" s="621"/>
      <c r="Z42" s="622">
        <v>100</v>
      </c>
      <c r="AA42" s="622"/>
      <c r="AB42" s="622"/>
      <c r="AC42" s="622"/>
      <c r="AD42" s="623">
        <v>3865896</v>
      </c>
      <c r="AE42" s="623"/>
      <c r="AF42" s="623"/>
      <c r="AG42" s="623"/>
      <c r="AH42" s="623"/>
      <c r="AI42" s="623"/>
      <c r="AJ42" s="623"/>
      <c r="AK42" s="623"/>
      <c r="AL42" s="582">
        <v>100</v>
      </c>
      <c r="AM42" s="624"/>
      <c r="AN42" s="624"/>
      <c r="AO42" s="625"/>
      <c r="AQ42" s="626" t="s">
        <v>283</v>
      </c>
      <c r="AR42" s="627"/>
      <c r="AS42" s="627"/>
      <c r="AT42" s="627"/>
      <c r="AU42" s="627"/>
      <c r="AV42" s="627"/>
      <c r="AW42" s="627"/>
      <c r="AX42" s="627"/>
      <c r="AY42" s="628"/>
      <c r="AZ42" s="579">
        <v>461512</v>
      </c>
      <c r="BA42" s="618"/>
      <c r="BB42" s="618"/>
      <c r="BC42" s="618"/>
      <c r="BD42" s="580"/>
      <c r="BE42" s="580"/>
      <c r="BF42" s="619"/>
      <c r="BG42" s="640"/>
      <c r="BH42" s="641"/>
      <c r="BI42" s="641"/>
      <c r="BJ42" s="641"/>
      <c r="BK42" s="641"/>
      <c r="BL42" s="86"/>
      <c r="BM42" s="577" t="s">
        <v>284</v>
      </c>
      <c r="BN42" s="577"/>
      <c r="BO42" s="577"/>
      <c r="BP42" s="577"/>
      <c r="BQ42" s="577"/>
      <c r="BR42" s="577"/>
      <c r="BS42" s="577"/>
      <c r="BT42" s="577"/>
      <c r="BU42" s="578"/>
      <c r="BV42" s="579">
        <v>327</v>
      </c>
      <c r="BW42" s="618"/>
      <c r="BX42" s="618"/>
      <c r="BY42" s="618"/>
      <c r="BZ42" s="618"/>
      <c r="CA42" s="618"/>
      <c r="CB42" s="620"/>
      <c r="CD42" s="592" t="s">
        <v>285</v>
      </c>
      <c r="CE42" s="593"/>
      <c r="CF42" s="593"/>
      <c r="CG42" s="593"/>
      <c r="CH42" s="593"/>
      <c r="CI42" s="593"/>
      <c r="CJ42" s="593"/>
      <c r="CK42" s="593"/>
      <c r="CL42" s="593"/>
      <c r="CM42" s="593"/>
      <c r="CN42" s="593"/>
      <c r="CO42" s="593"/>
      <c r="CP42" s="593"/>
      <c r="CQ42" s="594"/>
      <c r="CR42" s="595">
        <v>1262533</v>
      </c>
      <c r="CS42" s="596"/>
      <c r="CT42" s="596"/>
      <c r="CU42" s="596"/>
      <c r="CV42" s="596"/>
      <c r="CW42" s="596"/>
      <c r="CX42" s="596"/>
      <c r="CY42" s="597"/>
      <c r="CZ42" s="598">
        <v>18.399999999999999</v>
      </c>
      <c r="DA42" s="599"/>
      <c r="DB42" s="599"/>
      <c r="DC42" s="600"/>
      <c r="DD42" s="601">
        <v>110620</v>
      </c>
      <c r="DE42" s="596"/>
      <c r="DF42" s="596"/>
      <c r="DG42" s="596"/>
      <c r="DH42" s="596"/>
      <c r="DI42" s="596"/>
      <c r="DJ42" s="596"/>
      <c r="DK42" s="597"/>
      <c r="DL42" s="602"/>
      <c r="DM42" s="603"/>
      <c r="DN42" s="603"/>
      <c r="DO42" s="603"/>
      <c r="DP42" s="603"/>
      <c r="DQ42" s="603"/>
      <c r="DR42" s="603"/>
      <c r="DS42" s="603"/>
      <c r="DT42" s="603"/>
      <c r="DU42" s="603"/>
      <c r="DV42" s="604"/>
      <c r="DW42" s="605"/>
      <c r="DX42" s="606"/>
      <c r="DY42" s="606"/>
      <c r="DZ42" s="606"/>
      <c r="EA42" s="606"/>
      <c r="EB42" s="606"/>
      <c r="EC42" s="607"/>
    </row>
    <row r="43" spans="2:133" ht="11.25" customHeight="1">
      <c r="CD43" s="592" t="s">
        <v>286</v>
      </c>
      <c r="CE43" s="593"/>
      <c r="CF43" s="593"/>
      <c r="CG43" s="593"/>
      <c r="CH43" s="593"/>
      <c r="CI43" s="593"/>
      <c r="CJ43" s="593"/>
      <c r="CK43" s="593"/>
      <c r="CL43" s="593"/>
      <c r="CM43" s="593"/>
      <c r="CN43" s="593"/>
      <c r="CO43" s="593"/>
      <c r="CP43" s="593"/>
      <c r="CQ43" s="594"/>
      <c r="CR43" s="595">
        <v>57441</v>
      </c>
      <c r="CS43" s="608"/>
      <c r="CT43" s="608"/>
      <c r="CU43" s="608"/>
      <c r="CV43" s="608"/>
      <c r="CW43" s="608"/>
      <c r="CX43" s="608"/>
      <c r="CY43" s="609"/>
      <c r="CZ43" s="598">
        <v>0.8</v>
      </c>
      <c r="DA43" s="610"/>
      <c r="DB43" s="610"/>
      <c r="DC43" s="611"/>
      <c r="DD43" s="601">
        <v>57441</v>
      </c>
      <c r="DE43" s="608"/>
      <c r="DF43" s="608"/>
      <c r="DG43" s="608"/>
      <c r="DH43" s="608"/>
      <c r="DI43" s="608"/>
      <c r="DJ43" s="608"/>
      <c r="DK43" s="609"/>
      <c r="DL43" s="602"/>
      <c r="DM43" s="603"/>
      <c r="DN43" s="603"/>
      <c r="DO43" s="603"/>
      <c r="DP43" s="603"/>
      <c r="DQ43" s="603"/>
      <c r="DR43" s="603"/>
      <c r="DS43" s="603"/>
      <c r="DT43" s="603"/>
      <c r="DU43" s="603"/>
      <c r="DV43" s="604"/>
      <c r="DW43" s="605"/>
      <c r="DX43" s="606"/>
      <c r="DY43" s="606"/>
      <c r="DZ43" s="606"/>
      <c r="EA43" s="606"/>
      <c r="EB43" s="606"/>
      <c r="EC43" s="607"/>
    </row>
    <row r="44" spans="2:133" ht="11.25" customHeight="1">
      <c r="CD44" s="612" t="s">
        <v>234</v>
      </c>
      <c r="CE44" s="613"/>
      <c r="CF44" s="592" t="s">
        <v>287</v>
      </c>
      <c r="CG44" s="593"/>
      <c r="CH44" s="593"/>
      <c r="CI44" s="593"/>
      <c r="CJ44" s="593"/>
      <c r="CK44" s="593"/>
      <c r="CL44" s="593"/>
      <c r="CM44" s="593"/>
      <c r="CN44" s="593"/>
      <c r="CO44" s="593"/>
      <c r="CP44" s="593"/>
      <c r="CQ44" s="594"/>
      <c r="CR44" s="595">
        <v>1262407</v>
      </c>
      <c r="CS44" s="596"/>
      <c r="CT44" s="596"/>
      <c r="CU44" s="596"/>
      <c r="CV44" s="596"/>
      <c r="CW44" s="596"/>
      <c r="CX44" s="596"/>
      <c r="CY44" s="597"/>
      <c r="CZ44" s="598">
        <v>18.399999999999999</v>
      </c>
      <c r="DA44" s="599"/>
      <c r="DB44" s="599"/>
      <c r="DC44" s="600"/>
      <c r="DD44" s="601">
        <v>110494</v>
      </c>
      <c r="DE44" s="596"/>
      <c r="DF44" s="596"/>
      <c r="DG44" s="596"/>
      <c r="DH44" s="596"/>
      <c r="DI44" s="596"/>
      <c r="DJ44" s="596"/>
      <c r="DK44" s="597"/>
      <c r="DL44" s="602"/>
      <c r="DM44" s="603"/>
      <c r="DN44" s="603"/>
      <c r="DO44" s="603"/>
      <c r="DP44" s="603"/>
      <c r="DQ44" s="603"/>
      <c r="DR44" s="603"/>
      <c r="DS44" s="603"/>
      <c r="DT44" s="603"/>
      <c r="DU44" s="603"/>
      <c r="DV44" s="604"/>
      <c r="DW44" s="605"/>
      <c r="DX44" s="606"/>
      <c r="DY44" s="606"/>
      <c r="DZ44" s="606"/>
      <c r="EA44" s="606"/>
      <c r="EB44" s="606"/>
      <c r="EC44" s="607"/>
    </row>
    <row r="45" spans="2:133" ht="11.25" customHeight="1">
      <c r="CD45" s="614"/>
      <c r="CE45" s="615"/>
      <c r="CF45" s="592" t="s">
        <v>288</v>
      </c>
      <c r="CG45" s="593"/>
      <c r="CH45" s="593"/>
      <c r="CI45" s="593"/>
      <c r="CJ45" s="593"/>
      <c r="CK45" s="593"/>
      <c r="CL45" s="593"/>
      <c r="CM45" s="593"/>
      <c r="CN45" s="593"/>
      <c r="CO45" s="593"/>
      <c r="CP45" s="593"/>
      <c r="CQ45" s="594"/>
      <c r="CR45" s="595">
        <v>359141</v>
      </c>
      <c r="CS45" s="608"/>
      <c r="CT45" s="608"/>
      <c r="CU45" s="608"/>
      <c r="CV45" s="608"/>
      <c r="CW45" s="608"/>
      <c r="CX45" s="608"/>
      <c r="CY45" s="609"/>
      <c r="CZ45" s="598">
        <v>5.2</v>
      </c>
      <c r="DA45" s="610"/>
      <c r="DB45" s="610"/>
      <c r="DC45" s="611"/>
      <c r="DD45" s="601">
        <v>5925</v>
      </c>
      <c r="DE45" s="608"/>
      <c r="DF45" s="608"/>
      <c r="DG45" s="608"/>
      <c r="DH45" s="608"/>
      <c r="DI45" s="608"/>
      <c r="DJ45" s="608"/>
      <c r="DK45" s="609"/>
      <c r="DL45" s="602"/>
      <c r="DM45" s="603"/>
      <c r="DN45" s="603"/>
      <c r="DO45" s="603"/>
      <c r="DP45" s="603"/>
      <c r="DQ45" s="603"/>
      <c r="DR45" s="603"/>
      <c r="DS45" s="603"/>
      <c r="DT45" s="603"/>
      <c r="DU45" s="603"/>
      <c r="DV45" s="604"/>
      <c r="DW45" s="605"/>
      <c r="DX45" s="606"/>
      <c r="DY45" s="606"/>
      <c r="DZ45" s="606"/>
      <c r="EA45" s="606"/>
      <c r="EB45" s="606"/>
      <c r="EC45" s="607"/>
    </row>
    <row r="46" spans="2:133" ht="11.25" customHeight="1">
      <c r="B46" s="76" t="s">
        <v>289</v>
      </c>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CD46" s="614"/>
      <c r="CE46" s="615"/>
      <c r="CF46" s="592" t="s">
        <v>290</v>
      </c>
      <c r="CG46" s="593"/>
      <c r="CH46" s="593"/>
      <c r="CI46" s="593"/>
      <c r="CJ46" s="593"/>
      <c r="CK46" s="593"/>
      <c r="CL46" s="593"/>
      <c r="CM46" s="593"/>
      <c r="CN46" s="593"/>
      <c r="CO46" s="593"/>
      <c r="CP46" s="593"/>
      <c r="CQ46" s="594"/>
      <c r="CR46" s="595">
        <v>862123</v>
      </c>
      <c r="CS46" s="596"/>
      <c r="CT46" s="596"/>
      <c r="CU46" s="596"/>
      <c r="CV46" s="596"/>
      <c r="CW46" s="596"/>
      <c r="CX46" s="596"/>
      <c r="CY46" s="597"/>
      <c r="CZ46" s="598">
        <v>12.6</v>
      </c>
      <c r="DA46" s="599"/>
      <c r="DB46" s="599"/>
      <c r="DC46" s="600"/>
      <c r="DD46" s="601">
        <v>100737</v>
      </c>
      <c r="DE46" s="596"/>
      <c r="DF46" s="596"/>
      <c r="DG46" s="596"/>
      <c r="DH46" s="596"/>
      <c r="DI46" s="596"/>
      <c r="DJ46" s="596"/>
      <c r="DK46" s="597"/>
      <c r="DL46" s="602"/>
      <c r="DM46" s="603"/>
      <c r="DN46" s="603"/>
      <c r="DO46" s="603"/>
      <c r="DP46" s="603"/>
      <c r="DQ46" s="603"/>
      <c r="DR46" s="603"/>
      <c r="DS46" s="603"/>
      <c r="DT46" s="603"/>
      <c r="DU46" s="603"/>
      <c r="DV46" s="604"/>
      <c r="DW46" s="605"/>
      <c r="DX46" s="606"/>
      <c r="DY46" s="606"/>
      <c r="DZ46" s="606"/>
      <c r="EA46" s="606"/>
      <c r="EB46" s="606"/>
      <c r="EC46" s="607"/>
    </row>
    <row r="47" spans="2:133" ht="11.25" customHeight="1">
      <c r="B47" s="88" t="s">
        <v>291</v>
      </c>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CD47" s="614"/>
      <c r="CE47" s="615"/>
      <c r="CF47" s="592" t="s">
        <v>292</v>
      </c>
      <c r="CG47" s="593"/>
      <c r="CH47" s="593"/>
      <c r="CI47" s="593"/>
      <c r="CJ47" s="593"/>
      <c r="CK47" s="593"/>
      <c r="CL47" s="593"/>
      <c r="CM47" s="593"/>
      <c r="CN47" s="593"/>
      <c r="CO47" s="593"/>
      <c r="CP47" s="593"/>
      <c r="CQ47" s="594"/>
      <c r="CR47" s="595">
        <v>126</v>
      </c>
      <c r="CS47" s="608"/>
      <c r="CT47" s="608"/>
      <c r="CU47" s="608"/>
      <c r="CV47" s="608"/>
      <c r="CW47" s="608"/>
      <c r="CX47" s="608"/>
      <c r="CY47" s="609"/>
      <c r="CZ47" s="598">
        <v>0</v>
      </c>
      <c r="DA47" s="610"/>
      <c r="DB47" s="610"/>
      <c r="DC47" s="611"/>
      <c r="DD47" s="601">
        <v>126</v>
      </c>
      <c r="DE47" s="608"/>
      <c r="DF47" s="608"/>
      <c r="DG47" s="608"/>
      <c r="DH47" s="608"/>
      <c r="DI47" s="608"/>
      <c r="DJ47" s="608"/>
      <c r="DK47" s="609"/>
      <c r="DL47" s="602"/>
      <c r="DM47" s="603"/>
      <c r="DN47" s="603"/>
      <c r="DO47" s="603"/>
      <c r="DP47" s="603"/>
      <c r="DQ47" s="603"/>
      <c r="DR47" s="603"/>
      <c r="DS47" s="603"/>
      <c r="DT47" s="603"/>
      <c r="DU47" s="603"/>
      <c r="DV47" s="604"/>
      <c r="DW47" s="605"/>
      <c r="DX47" s="606"/>
      <c r="DY47" s="606"/>
      <c r="DZ47" s="606"/>
      <c r="EA47" s="606"/>
      <c r="EB47" s="606"/>
      <c r="EC47" s="607"/>
    </row>
    <row r="48" spans="2:133">
      <c r="B48" s="88" t="s">
        <v>293</v>
      </c>
      <c r="CD48" s="616"/>
      <c r="CE48" s="617"/>
      <c r="CF48" s="592" t="s">
        <v>294</v>
      </c>
      <c r="CG48" s="593"/>
      <c r="CH48" s="593"/>
      <c r="CI48" s="593"/>
      <c r="CJ48" s="593"/>
      <c r="CK48" s="593"/>
      <c r="CL48" s="593"/>
      <c r="CM48" s="593"/>
      <c r="CN48" s="593"/>
      <c r="CO48" s="593"/>
      <c r="CP48" s="593"/>
      <c r="CQ48" s="594"/>
      <c r="CR48" s="595" t="s">
        <v>64</v>
      </c>
      <c r="CS48" s="596"/>
      <c r="CT48" s="596"/>
      <c r="CU48" s="596"/>
      <c r="CV48" s="596"/>
      <c r="CW48" s="596"/>
      <c r="CX48" s="596"/>
      <c r="CY48" s="597"/>
      <c r="CZ48" s="598" t="s">
        <v>64</v>
      </c>
      <c r="DA48" s="599"/>
      <c r="DB48" s="599"/>
      <c r="DC48" s="600"/>
      <c r="DD48" s="601" t="s">
        <v>64</v>
      </c>
      <c r="DE48" s="596"/>
      <c r="DF48" s="596"/>
      <c r="DG48" s="596"/>
      <c r="DH48" s="596"/>
      <c r="DI48" s="596"/>
      <c r="DJ48" s="596"/>
      <c r="DK48" s="597"/>
      <c r="DL48" s="602"/>
      <c r="DM48" s="603"/>
      <c r="DN48" s="603"/>
      <c r="DO48" s="603"/>
      <c r="DP48" s="603"/>
      <c r="DQ48" s="603"/>
      <c r="DR48" s="603"/>
      <c r="DS48" s="603"/>
      <c r="DT48" s="603"/>
      <c r="DU48" s="603"/>
      <c r="DV48" s="604"/>
      <c r="DW48" s="605"/>
      <c r="DX48" s="606"/>
      <c r="DY48" s="606"/>
      <c r="DZ48" s="606"/>
      <c r="EA48" s="606"/>
      <c r="EB48" s="606"/>
      <c r="EC48" s="607"/>
    </row>
    <row r="49" spans="82:133" ht="11.25" customHeight="1">
      <c r="CD49" s="576" t="s">
        <v>295</v>
      </c>
      <c r="CE49" s="577"/>
      <c r="CF49" s="577"/>
      <c r="CG49" s="577"/>
      <c r="CH49" s="577"/>
      <c r="CI49" s="577"/>
      <c r="CJ49" s="577"/>
      <c r="CK49" s="577"/>
      <c r="CL49" s="577"/>
      <c r="CM49" s="577"/>
      <c r="CN49" s="577"/>
      <c r="CO49" s="577"/>
      <c r="CP49" s="577"/>
      <c r="CQ49" s="578"/>
      <c r="CR49" s="579">
        <v>6866444</v>
      </c>
      <c r="CS49" s="580"/>
      <c r="CT49" s="580"/>
      <c r="CU49" s="580"/>
      <c r="CV49" s="580"/>
      <c r="CW49" s="580"/>
      <c r="CX49" s="580"/>
      <c r="CY49" s="581"/>
      <c r="CZ49" s="582">
        <v>100</v>
      </c>
      <c r="DA49" s="583"/>
      <c r="DB49" s="583"/>
      <c r="DC49" s="584"/>
      <c r="DD49" s="585">
        <v>4373639</v>
      </c>
      <c r="DE49" s="580"/>
      <c r="DF49" s="580"/>
      <c r="DG49" s="580"/>
      <c r="DH49" s="580"/>
      <c r="DI49" s="580"/>
      <c r="DJ49" s="580"/>
      <c r="DK49" s="581"/>
      <c r="DL49" s="586"/>
      <c r="DM49" s="587"/>
      <c r="DN49" s="587"/>
      <c r="DO49" s="587"/>
      <c r="DP49" s="587"/>
      <c r="DQ49" s="587"/>
      <c r="DR49" s="587"/>
      <c r="DS49" s="587"/>
      <c r="DT49" s="587"/>
      <c r="DU49" s="587"/>
      <c r="DV49" s="588"/>
      <c r="DW49" s="589"/>
      <c r="DX49" s="590"/>
      <c r="DY49" s="590"/>
      <c r="DZ49" s="590"/>
      <c r="EA49" s="590"/>
      <c r="EB49" s="590"/>
      <c r="EC49" s="591"/>
    </row>
  </sheetData>
  <sheetProtection algorithmName="SHA-512" hashValue="Mhn+CHhrT4wRnLm5zI9vERNsmJJulGWHZoIBSCauCncq09As6hlf+pyaQuwZ3bxVfcMMUVzRfSOo8xj9XedJCg==" saltValue="idmu+36sWJ9LYl1oTPmY/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4D3AF-BFF7-40B8-9212-415D9467267E}">
  <sheetPr>
    <pageSetUpPr fitToPage="1"/>
  </sheetPr>
  <dimension ref="A1:EA135"/>
  <sheetViews>
    <sheetView topLeftCell="A19" zoomScale="70" zoomScaleNormal="25" zoomScaleSheetLayoutView="70" workbookViewId="0"/>
  </sheetViews>
  <sheetFormatPr defaultColWidth="0" defaultRowHeight="13.5" zeroHeight="1"/>
  <cols>
    <col min="1" max="130" width="2.75" style="94" customWidth="1"/>
    <col min="131" max="131" width="1.625" style="94" customWidth="1"/>
    <col min="132" max="16384" width="9" style="94" hidden="1"/>
  </cols>
  <sheetData>
    <row r="1" spans="1:131" ht="11.25" customHeight="1" thickBot="1">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c r="A2" s="95" t="s">
        <v>296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1075" t="s">
        <v>297</v>
      </c>
      <c r="DK2" s="1076"/>
      <c r="DL2" s="1076"/>
      <c r="DM2" s="1076"/>
      <c r="DN2" s="1076"/>
      <c r="DO2" s="1077"/>
      <c r="DP2" s="91"/>
      <c r="DQ2" s="1075" t="s">
        <v>298</v>
      </c>
      <c r="DR2" s="1076"/>
      <c r="DS2" s="1076"/>
      <c r="DT2" s="1076"/>
      <c r="DU2" s="1076"/>
      <c r="DV2" s="1076"/>
      <c r="DW2" s="1076"/>
      <c r="DX2" s="1076"/>
      <c r="DY2" s="1076"/>
      <c r="DZ2" s="1077"/>
      <c r="EA2" s="93"/>
    </row>
    <row r="3" spans="1:131" ht="11.2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c r="A4" s="1027" t="s">
        <v>299</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96"/>
      <c r="BA4" s="96"/>
      <c r="BB4" s="96"/>
      <c r="BC4" s="96"/>
      <c r="BD4" s="96"/>
      <c r="BE4" s="97"/>
      <c r="BF4" s="97"/>
      <c r="BG4" s="97"/>
      <c r="BH4" s="97"/>
      <c r="BI4" s="97"/>
      <c r="BJ4" s="97"/>
      <c r="BK4" s="97"/>
      <c r="BL4" s="97"/>
      <c r="BM4" s="97"/>
      <c r="BN4" s="97"/>
      <c r="BO4" s="97"/>
      <c r="BP4" s="97"/>
      <c r="BQ4" s="96" t="s">
        <v>300</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c r="A5" s="972" t="s">
        <v>301</v>
      </c>
      <c r="B5" s="973"/>
      <c r="C5" s="973"/>
      <c r="D5" s="973"/>
      <c r="E5" s="973"/>
      <c r="F5" s="973"/>
      <c r="G5" s="973"/>
      <c r="H5" s="973"/>
      <c r="I5" s="973"/>
      <c r="J5" s="973"/>
      <c r="K5" s="973"/>
      <c r="L5" s="973"/>
      <c r="M5" s="973"/>
      <c r="N5" s="973"/>
      <c r="O5" s="973"/>
      <c r="P5" s="974"/>
      <c r="Q5" s="958" t="s">
        <v>302</v>
      </c>
      <c r="R5" s="959"/>
      <c r="S5" s="959"/>
      <c r="T5" s="959"/>
      <c r="U5" s="960"/>
      <c r="V5" s="958" t="s">
        <v>303</v>
      </c>
      <c r="W5" s="959"/>
      <c r="X5" s="959"/>
      <c r="Y5" s="959"/>
      <c r="Z5" s="960"/>
      <c r="AA5" s="958" t="s">
        <v>304</v>
      </c>
      <c r="AB5" s="959"/>
      <c r="AC5" s="959"/>
      <c r="AD5" s="959"/>
      <c r="AE5" s="959"/>
      <c r="AF5" s="1078" t="s">
        <v>305</v>
      </c>
      <c r="AG5" s="959"/>
      <c r="AH5" s="959"/>
      <c r="AI5" s="959"/>
      <c r="AJ5" s="964"/>
      <c r="AK5" s="959" t="s">
        <v>306</v>
      </c>
      <c r="AL5" s="959"/>
      <c r="AM5" s="959"/>
      <c r="AN5" s="959"/>
      <c r="AO5" s="960"/>
      <c r="AP5" s="958" t="s">
        <v>307</v>
      </c>
      <c r="AQ5" s="959"/>
      <c r="AR5" s="959"/>
      <c r="AS5" s="959"/>
      <c r="AT5" s="960"/>
      <c r="AU5" s="958" t="s">
        <v>308</v>
      </c>
      <c r="AV5" s="959"/>
      <c r="AW5" s="959"/>
      <c r="AX5" s="959"/>
      <c r="AY5" s="964"/>
      <c r="AZ5" s="96"/>
      <c r="BA5" s="96"/>
      <c r="BB5" s="96"/>
      <c r="BC5" s="96"/>
      <c r="BD5" s="96"/>
      <c r="BE5" s="97"/>
      <c r="BF5" s="97"/>
      <c r="BG5" s="97"/>
      <c r="BH5" s="97"/>
      <c r="BI5" s="97"/>
      <c r="BJ5" s="97"/>
      <c r="BK5" s="97"/>
      <c r="BL5" s="97"/>
      <c r="BM5" s="97"/>
      <c r="BN5" s="97"/>
      <c r="BO5" s="97"/>
      <c r="BP5" s="97"/>
      <c r="BQ5" s="972" t="s">
        <v>309</v>
      </c>
      <c r="BR5" s="973"/>
      <c r="BS5" s="973"/>
      <c r="BT5" s="973"/>
      <c r="BU5" s="973"/>
      <c r="BV5" s="973"/>
      <c r="BW5" s="973"/>
      <c r="BX5" s="973"/>
      <c r="BY5" s="973"/>
      <c r="BZ5" s="973"/>
      <c r="CA5" s="973"/>
      <c r="CB5" s="973"/>
      <c r="CC5" s="973"/>
      <c r="CD5" s="973"/>
      <c r="CE5" s="973"/>
      <c r="CF5" s="973"/>
      <c r="CG5" s="974"/>
      <c r="CH5" s="958" t="s">
        <v>310</v>
      </c>
      <c r="CI5" s="959"/>
      <c r="CJ5" s="959"/>
      <c r="CK5" s="959"/>
      <c r="CL5" s="960"/>
      <c r="CM5" s="958" t="s">
        <v>311</v>
      </c>
      <c r="CN5" s="959"/>
      <c r="CO5" s="959"/>
      <c r="CP5" s="959"/>
      <c r="CQ5" s="960"/>
      <c r="CR5" s="958" t="s">
        <v>312</v>
      </c>
      <c r="CS5" s="959"/>
      <c r="CT5" s="959"/>
      <c r="CU5" s="959"/>
      <c r="CV5" s="960"/>
      <c r="CW5" s="958" t="s">
        <v>313</v>
      </c>
      <c r="CX5" s="959"/>
      <c r="CY5" s="959"/>
      <c r="CZ5" s="959"/>
      <c r="DA5" s="960"/>
      <c r="DB5" s="958" t="s">
        <v>314</v>
      </c>
      <c r="DC5" s="959"/>
      <c r="DD5" s="959"/>
      <c r="DE5" s="959"/>
      <c r="DF5" s="960"/>
      <c r="DG5" s="1063" t="s">
        <v>315</v>
      </c>
      <c r="DH5" s="1064"/>
      <c r="DI5" s="1064"/>
      <c r="DJ5" s="1064"/>
      <c r="DK5" s="1065"/>
      <c r="DL5" s="1063" t="s">
        <v>316</v>
      </c>
      <c r="DM5" s="1064"/>
      <c r="DN5" s="1064"/>
      <c r="DO5" s="1064"/>
      <c r="DP5" s="1065"/>
      <c r="DQ5" s="958" t="s">
        <v>317</v>
      </c>
      <c r="DR5" s="959"/>
      <c r="DS5" s="959"/>
      <c r="DT5" s="959"/>
      <c r="DU5" s="960"/>
      <c r="DV5" s="958" t="s">
        <v>308</v>
      </c>
      <c r="DW5" s="959"/>
      <c r="DX5" s="959"/>
      <c r="DY5" s="959"/>
      <c r="DZ5" s="964"/>
      <c r="EA5" s="98"/>
    </row>
    <row r="6" spans="1:131" s="99" customFormat="1" ht="26.25" customHeight="1" thickBot="1">
      <c r="A6" s="975"/>
      <c r="B6" s="976"/>
      <c r="C6" s="976"/>
      <c r="D6" s="976"/>
      <c r="E6" s="976"/>
      <c r="F6" s="976"/>
      <c r="G6" s="976"/>
      <c r="H6" s="976"/>
      <c r="I6" s="976"/>
      <c r="J6" s="976"/>
      <c r="K6" s="976"/>
      <c r="L6" s="976"/>
      <c r="M6" s="976"/>
      <c r="N6" s="976"/>
      <c r="O6" s="976"/>
      <c r="P6" s="977"/>
      <c r="Q6" s="961"/>
      <c r="R6" s="962"/>
      <c r="S6" s="962"/>
      <c r="T6" s="962"/>
      <c r="U6" s="963"/>
      <c r="V6" s="961"/>
      <c r="W6" s="962"/>
      <c r="X6" s="962"/>
      <c r="Y6" s="962"/>
      <c r="Z6" s="963"/>
      <c r="AA6" s="961"/>
      <c r="AB6" s="962"/>
      <c r="AC6" s="962"/>
      <c r="AD6" s="962"/>
      <c r="AE6" s="962"/>
      <c r="AF6" s="1079"/>
      <c r="AG6" s="962"/>
      <c r="AH6" s="962"/>
      <c r="AI6" s="962"/>
      <c r="AJ6" s="965"/>
      <c r="AK6" s="962"/>
      <c r="AL6" s="962"/>
      <c r="AM6" s="962"/>
      <c r="AN6" s="962"/>
      <c r="AO6" s="963"/>
      <c r="AP6" s="961"/>
      <c r="AQ6" s="962"/>
      <c r="AR6" s="962"/>
      <c r="AS6" s="962"/>
      <c r="AT6" s="963"/>
      <c r="AU6" s="961"/>
      <c r="AV6" s="962"/>
      <c r="AW6" s="962"/>
      <c r="AX6" s="962"/>
      <c r="AY6" s="965"/>
      <c r="AZ6" s="96"/>
      <c r="BA6" s="96"/>
      <c r="BB6" s="96"/>
      <c r="BC6" s="96"/>
      <c r="BD6" s="96"/>
      <c r="BE6" s="97"/>
      <c r="BF6" s="97"/>
      <c r="BG6" s="97"/>
      <c r="BH6" s="97"/>
      <c r="BI6" s="97"/>
      <c r="BJ6" s="97"/>
      <c r="BK6" s="97"/>
      <c r="BL6" s="97"/>
      <c r="BM6" s="97"/>
      <c r="BN6" s="97"/>
      <c r="BO6" s="97"/>
      <c r="BP6" s="97"/>
      <c r="BQ6" s="975"/>
      <c r="BR6" s="976"/>
      <c r="BS6" s="976"/>
      <c r="BT6" s="976"/>
      <c r="BU6" s="976"/>
      <c r="BV6" s="976"/>
      <c r="BW6" s="976"/>
      <c r="BX6" s="976"/>
      <c r="BY6" s="976"/>
      <c r="BZ6" s="976"/>
      <c r="CA6" s="976"/>
      <c r="CB6" s="976"/>
      <c r="CC6" s="976"/>
      <c r="CD6" s="976"/>
      <c r="CE6" s="976"/>
      <c r="CF6" s="976"/>
      <c r="CG6" s="97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1066"/>
      <c r="DH6" s="1067"/>
      <c r="DI6" s="1067"/>
      <c r="DJ6" s="1067"/>
      <c r="DK6" s="1068"/>
      <c r="DL6" s="1066"/>
      <c r="DM6" s="1067"/>
      <c r="DN6" s="1067"/>
      <c r="DO6" s="1067"/>
      <c r="DP6" s="1068"/>
      <c r="DQ6" s="961"/>
      <c r="DR6" s="962"/>
      <c r="DS6" s="962"/>
      <c r="DT6" s="962"/>
      <c r="DU6" s="963"/>
      <c r="DV6" s="961"/>
      <c r="DW6" s="962"/>
      <c r="DX6" s="962"/>
      <c r="DY6" s="962"/>
      <c r="DZ6" s="965"/>
      <c r="EA6" s="98"/>
    </row>
    <row r="7" spans="1:131" s="99" customFormat="1" ht="26.25" customHeight="1" thickTop="1">
      <c r="A7" s="100">
        <v>1</v>
      </c>
      <c r="B7" s="1014" t="s">
        <v>318</v>
      </c>
      <c r="C7" s="1015"/>
      <c r="D7" s="1015"/>
      <c r="E7" s="1015"/>
      <c r="F7" s="1015"/>
      <c r="G7" s="1015"/>
      <c r="H7" s="1015"/>
      <c r="I7" s="1015"/>
      <c r="J7" s="1015"/>
      <c r="K7" s="1015"/>
      <c r="L7" s="1015"/>
      <c r="M7" s="1015"/>
      <c r="N7" s="1015"/>
      <c r="O7" s="1015"/>
      <c r="P7" s="1016"/>
      <c r="Q7" s="1069">
        <v>7030</v>
      </c>
      <c r="R7" s="1070"/>
      <c r="S7" s="1070"/>
      <c r="T7" s="1070"/>
      <c r="U7" s="1070"/>
      <c r="V7" s="1070">
        <v>6866</v>
      </c>
      <c r="W7" s="1070"/>
      <c r="X7" s="1070"/>
      <c r="Y7" s="1070"/>
      <c r="Z7" s="1070"/>
      <c r="AA7" s="1070">
        <v>164</v>
      </c>
      <c r="AB7" s="1070"/>
      <c r="AC7" s="1070"/>
      <c r="AD7" s="1070"/>
      <c r="AE7" s="1071"/>
      <c r="AF7" s="1072">
        <v>162</v>
      </c>
      <c r="AG7" s="1073"/>
      <c r="AH7" s="1073"/>
      <c r="AI7" s="1073"/>
      <c r="AJ7" s="1074"/>
      <c r="AK7" s="1058">
        <v>100</v>
      </c>
      <c r="AL7" s="1059"/>
      <c r="AM7" s="1059"/>
      <c r="AN7" s="1059"/>
      <c r="AO7" s="1059"/>
      <c r="AP7" s="1059">
        <v>6163</v>
      </c>
      <c r="AQ7" s="1059"/>
      <c r="AR7" s="1059"/>
      <c r="AS7" s="1059"/>
      <c r="AT7" s="1059"/>
      <c r="AU7" s="1060"/>
      <c r="AV7" s="1060"/>
      <c r="AW7" s="1060"/>
      <c r="AX7" s="1060"/>
      <c r="AY7" s="1061"/>
      <c r="AZ7" s="96"/>
      <c r="BA7" s="96"/>
      <c r="BB7" s="96"/>
      <c r="BC7" s="96"/>
      <c r="BD7" s="96"/>
      <c r="BE7" s="97"/>
      <c r="BF7" s="97"/>
      <c r="BG7" s="97"/>
      <c r="BH7" s="97"/>
      <c r="BI7" s="97"/>
      <c r="BJ7" s="97"/>
      <c r="BK7" s="97"/>
      <c r="BL7" s="97"/>
      <c r="BM7" s="97"/>
      <c r="BN7" s="97"/>
      <c r="BO7" s="97"/>
      <c r="BP7" s="97"/>
      <c r="BQ7" s="100">
        <v>1</v>
      </c>
      <c r="BR7" s="101"/>
      <c r="BS7" s="1052"/>
      <c r="BT7" s="1053"/>
      <c r="BU7" s="1053"/>
      <c r="BV7" s="1053"/>
      <c r="BW7" s="1053"/>
      <c r="BX7" s="1053"/>
      <c r="BY7" s="1053"/>
      <c r="BZ7" s="1053"/>
      <c r="CA7" s="1053"/>
      <c r="CB7" s="1053"/>
      <c r="CC7" s="1053"/>
      <c r="CD7" s="1053"/>
      <c r="CE7" s="1053"/>
      <c r="CF7" s="1053"/>
      <c r="CG7" s="1062"/>
      <c r="CH7" s="1055"/>
      <c r="CI7" s="1056"/>
      <c r="CJ7" s="1056"/>
      <c r="CK7" s="1056"/>
      <c r="CL7" s="1057"/>
      <c r="CM7" s="1055"/>
      <c r="CN7" s="1056"/>
      <c r="CO7" s="1056"/>
      <c r="CP7" s="1056"/>
      <c r="CQ7" s="1057"/>
      <c r="CR7" s="1055"/>
      <c r="CS7" s="1056"/>
      <c r="CT7" s="1056"/>
      <c r="CU7" s="1056"/>
      <c r="CV7" s="1057"/>
      <c r="CW7" s="1055"/>
      <c r="CX7" s="1056"/>
      <c r="CY7" s="1056"/>
      <c r="CZ7" s="1056"/>
      <c r="DA7" s="1057"/>
      <c r="DB7" s="1055"/>
      <c r="DC7" s="1056"/>
      <c r="DD7" s="1056"/>
      <c r="DE7" s="1056"/>
      <c r="DF7" s="1057"/>
      <c r="DG7" s="1055"/>
      <c r="DH7" s="1056"/>
      <c r="DI7" s="1056"/>
      <c r="DJ7" s="1056"/>
      <c r="DK7" s="1057"/>
      <c r="DL7" s="1055"/>
      <c r="DM7" s="1056"/>
      <c r="DN7" s="1056"/>
      <c r="DO7" s="1056"/>
      <c r="DP7" s="1057"/>
      <c r="DQ7" s="1055"/>
      <c r="DR7" s="1056"/>
      <c r="DS7" s="1056"/>
      <c r="DT7" s="1056"/>
      <c r="DU7" s="1057"/>
      <c r="DV7" s="1052"/>
      <c r="DW7" s="1053"/>
      <c r="DX7" s="1053"/>
      <c r="DY7" s="1053"/>
      <c r="DZ7" s="1054"/>
      <c r="EA7" s="98"/>
    </row>
    <row r="8" spans="1:131" s="99" customFormat="1" ht="26.25" customHeight="1">
      <c r="A8" s="102">
        <v>2</v>
      </c>
      <c r="B8" s="996"/>
      <c r="C8" s="997"/>
      <c r="D8" s="997"/>
      <c r="E8" s="997"/>
      <c r="F8" s="997"/>
      <c r="G8" s="997"/>
      <c r="H8" s="997"/>
      <c r="I8" s="997"/>
      <c r="J8" s="997"/>
      <c r="K8" s="997"/>
      <c r="L8" s="997"/>
      <c r="M8" s="997"/>
      <c r="N8" s="997"/>
      <c r="O8" s="997"/>
      <c r="P8" s="998"/>
      <c r="Q8" s="1008"/>
      <c r="R8" s="1009"/>
      <c r="S8" s="1009"/>
      <c r="T8" s="1009"/>
      <c r="U8" s="1009"/>
      <c r="V8" s="1009"/>
      <c r="W8" s="1009"/>
      <c r="X8" s="1009"/>
      <c r="Y8" s="1009"/>
      <c r="Z8" s="1009"/>
      <c r="AA8" s="1009"/>
      <c r="AB8" s="1009"/>
      <c r="AC8" s="1009"/>
      <c r="AD8" s="1009"/>
      <c r="AE8" s="1010"/>
      <c r="AF8" s="1002"/>
      <c r="AG8" s="1003"/>
      <c r="AH8" s="1003"/>
      <c r="AI8" s="1003"/>
      <c r="AJ8" s="1004"/>
      <c r="AK8" s="1050"/>
      <c r="AL8" s="1051"/>
      <c r="AM8" s="1051"/>
      <c r="AN8" s="1051"/>
      <c r="AO8" s="1051"/>
      <c r="AP8" s="1051"/>
      <c r="AQ8" s="1051"/>
      <c r="AR8" s="1051"/>
      <c r="AS8" s="1051"/>
      <c r="AT8" s="1051"/>
      <c r="AU8" s="1048"/>
      <c r="AV8" s="1048"/>
      <c r="AW8" s="1048"/>
      <c r="AX8" s="1048"/>
      <c r="AY8" s="1049"/>
      <c r="AZ8" s="96"/>
      <c r="BA8" s="96"/>
      <c r="BB8" s="96"/>
      <c r="BC8" s="96"/>
      <c r="BD8" s="96"/>
      <c r="BE8" s="97"/>
      <c r="BF8" s="97"/>
      <c r="BG8" s="97"/>
      <c r="BH8" s="97"/>
      <c r="BI8" s="97"/>
      <c r="BJ8" s="97"/>
      <c r="BK8" s="97"/>
      <c r="BL8" s="97"/>
      <c r="BM8" s="97"/>
      <c r="BN8" s="97"/>
      <c r="BO8" s="97"/>
      <c r="BP8" s="97"/>
      <c r="BQ8" s="102">
        <v>2</v>
      </c>
      <c r="BR8" s="103"/>
      <c r="BS8" s="969"/>
      <c r="BT8" s="970"/>
      <c r="BU8" s="970"/>
      <c r="BV8" s="970"/>
      <c r="BW8" s="970"/>
      <c r="BX8" s="970"/>
      <c r="BY8" s="970"/>
      <c r="BZ8" s="970"/>
      <c r="CA8" s="970"/>
      <c r="CB8" s="970"/>
      <c r="CC8" s="970"/>
      <c r="CD8" s="970"/>
      <c r="CE8" s="970"/>
      <c r="CF8" s="970"/>
      <c r="CG8" s="985"/>
      <c r="CH8" s="966"/>
      <c r="CI8" s="967"/>
      <c r="CJ8" s="967"/>
      <c r="CK8" s="967"/>
      <c r="CL8" s="968"/>
      <c r="CM8" s="966"/>
      <c r="CN8" s="967"/>
      <c r="CO8" s="967"/>
      <c r="CP8" s="967"/>
      <c r="CQ8" s="968"/>
      <c r="CR8" s="966"/>
      <c r="CS8" s="967"/>
      <c r="CT8" s="967"/>
      <c r="CU8" s="967"/>
      <c r="CV8" s="968"/>
      <c r="CW8" s="966"/>
      <c r="CX8" s="967"/>
      <c r="CY8" s="967"/>
      <c r="CZ8" s="967"/>
      <c r="DA8" s="968"/>
      <c r="DB8" s="966"/>
      <c r="DC8" s="967"/>
      <c r="DD8" s="967"/>
      <c r="DE8" s="967"/>
      <c r="DF8" s="968"/>
      <c r="DG8" s="966"/>
      <c r="DH8" s="967"/>
      <c r="DI8" s="967"/>
      <c r="DJ8" s="967"/>
      <c r="DK8" s="968"/>
      <c r="DL8" s="966"/>
      <c r="DM8" s="967"/>
      <c r="DN8" s="967"/>
      <c r="DO8" s="967"/>
      <c r="DP8" s="968"/>
      <c r="DQ8" s="966"/>
      <c r="DR8" s="967"/>
      <c r="DS8" s="967"/>
      <c r="DT8" s="967"/>
      <c r="DU8" s="968"/>
      <c r="DV8" s="969"/>
      <c r="DW8" s="970"/>
      <c r="DX8" s="970"/>
      <c r="DY8" s="970"/>
      <c r="DZ8" s="971"/>
      <c r="EA8" s="98"/>
    </row>
    <row r="9" spans="1:131" s="99" customFormat="1" ht="26.25" customHeight="1">
      <c r="A9" s="102">
        <v>3</v>
      </c>
      <c r="B9" s="996"/>
      <c r="C9" s="997"/>
      <c r="D9" s="997"/>
      <c r="E9" s="997"/>
      <c r="F9" s="997"/>
      <c r="G9" s="997"/>
      <c r="H9" s="997"/>
      <c r="I9" s="997"/>
      <c r="J9" s="997"/>
      <c r="K9" s="997"/>
      <c r="L9" s="997"/>
      <c r="M9" s="997"/>
      <c r="N9" s="997"/>
      <c r="O9" s="997"/>
      <c r="P9" s="998"/>
      <c r="Q9" s="1008"/>
      <c r="R9" s="1009"/>
      <c r="S9" s="1009"/>
      <c r="T9" s="1009"/>
      <c r="U9" s="1009"/>
      <c r="V9" s="1009"/>
      <c r="W9" s="1009"/>
      <c r="X9" s="1009"/>
      <c r="Y9" s="1009"/>
      <c r="Z9" s="1009"/>
      <c r="AA9" s="1009"/>
      <c r="AB9" s="1009"/>
      <c r="AC9" s="1009"/>
      <c r="AD9" s="1009"/>
      <c r="AE9" s="1010"/>
      <c r="AF9" s="1002"/>
      <c r="AG9" s="1003"/>
      <c r="AH9" s="1003"/>
      <c r="AI9" s="1003"/>
      <c r="AJ9" s="1004"/>
      <c r="AK9" s="1050"/>
      <c r="AL9" s="1051"/>
      <c r="AM9" s="1051"/>
      <c r="AN9" s="1051"/>
      <c r="AO9" s="1051"/>
      <c r="AP9" s="1051"/>
      <c r="AQ9" s="1051"/>
      <c r="AR9" s="1051"/>
      <c r="AS9" s="1051"/>
      <c r="AT9" s="1051"/>
      <c r="AU9" s="1048"/>
      <c r="AV9" s="1048"/>
      <c r="AW9" s="1048"/>
      <c r="AX9" s="1048"/>
      <c r="AY9" s="1049"/>
      <c r="AZ9" s="96"/>
      <c r="BA9" s="96"/>
      <c r="BB9" s="96"/>
      <c r="BC9" s="96"/>
      <c r="BD9" s="96"/>
      <c r="BE9" s="97"/>
      <c r="BF9" s="97"/>
      <c r="BG9" s="97"/>
      <c r="BH9" s="97"/>
      <c r="BI9" s="97"/>
      <c r="BJ9" s="97"/>
      <c r="BK9" s="97"/>
      <c r="BL9" s="97"/>
      <c r="BM9" s="97"/>
      <c r="BN9" s="97"/>
      <c r="BO9" s="97"/>
      <c r="BP9" s="97"/>
      <c r="BQ9" s="102">
        <v>3</v>
      </c>
      <c r="BR9" s="103"/>
      <c r="BS9" s="969"/>
      <c r="BT9" s="970"/>
      <c r="BU9" s="970"/>
      <c r="BV9" s="970"/>
      <c r="BW9" s="970"/>
      <c r="BX9" s="970"/>
      <c r="BY9" s="970"/>
      <c r="BZ9" s="970"/>
      <c r="CA9" s="970"/>
      <c r="CB9" s="970"/>
      <c r="CC9" s="970"/>
      <c r="CD9" s="970"/>
      <c r="CE9" s="970"/>
      <c r="CF9" s="970"/>
      <c r="CG9" s="985"/>
      <c r="CH9" s="966"/>
      <c r="CI9" s="967"/>
      <c r="CJ9" s="967"/>
      <c r="CK9" s="967"/>
      <c r="CL9" s="968"/>
      <c r="CM9" s="966"/>
      <c r="CN9" s="967"/>
      <c r="CO9" s="967"/>
      <c r="CP9" s="967"/>
      <c r="CQ9" s="968"/>
      <c r="CR9" s="966"/>
      <c r="CS9" s="967"/>
      <c r="CT9" s="967"/>
      <c r="CU9" s="967"/>
      <c r="CV9" s="968"/>
      <c r="CW9" s="966"/>
      <c r="CX9" s="967"/>
      <c r="CY9" s="967"/>
      <c r="CZ9" s="967"/>
      <c r="DA9" s="968"/>
      <c r="DB9" s="966"/>
      <c r="DC9" s="967"/>
      <c r="DD9" s="967"/>
      <c r="DE9" s="967"/>
      <c r="DF9" s="968"/>
      <c r="DG9" s="966"/>
      <c r="DH9" s="967"/>
      <c r="DI9" s="967"/>
      <c r="DJ9" s="967"/>
      <c r="DK9" s="968"/>
      <c r="DL9" s="966"/>
      <c r="DM9" s="967"/>
      <c r="DN9" s="967"/>
      <c r="DO9" s="967"/>
      <c r="DP9" s="968"/>
      <c r="DQ9" s="966"/>
      <c r="DR9" s="967"/>
      <c r="DS9" s="967"/>
      <c r="DT9" s="967"/>
      <c r="DU9" s="968"/>
      <c r="DV9" s="969"/>
      <c r="DW9" s="970"/>
      <c r="DX9" s="970"/>
      <c r="DY9" s="970"/>
      <c r="DZ9" s="971"/>
      <c r="EA9" s="98"/>
    </row>
    <row r="10" spans="1:131" s="99" customFormat="1" ht="26.25" customHeight="1">
      <c r="A10" s="102">
        <v>4</v>
      </c>
      <c r="B10" s="996"/>
      <c r="C10" s="997"/>
      <c r="D10" s="997"/>
      <c r="E10" s="997"/>
      <c r="F10" s="997"/>
      <c r="G10" s="997"/>
      <c r="H10" s="997"/>
      <c r="I10" s="997"/>
      <c r="J10" s="997"/>
      <c r="K10" s="997"/>
      <c r="L10" s="997"/>
      <c r="M10" s="997"/>
      <c r="N10" s="997"/>
      <c r="O10" s="997"/>
      <c r="P10" s="998"/>
      <c r="Q10" s="1008"/>
      <c r="R10" s="1009"/>
      <c r="S10" s="1009"/>
      <c r="T10" s="1009"/>
      <c r="U10" s="1009"/>
      <c r="V10" s="1009"/>
      <c r="W10" s="1009"/>
      <c r="X10" s="1009"/>
      <c r="Y10" s="1009"/>
      <c r="Z10" s="1009"/>
      <c r="AA10" s="1009"/>
      <c r="AB10" s="1009"/>
      <c r="AC10" s="1009"/>
      <c r="AD10" s="1009"/>
      <c r="AE10" s="1010"/>
      <c r="AF10" s="1002"/>
      <c r="AG10" s="1003"/>
      <c r="AH10" s="1003"/>
      <c r="AI10" s="1003"/>
      <c r="AJ10" s="1004"/>
      <c r="AK10" s="1050"/>
      <c r="AL10" s="1051"/>
      <c r="AM10" s="1051"/>
      <c r="AN10" s="1051"/>
      <c r="AO10" s="1051"/>
      <c r="AP10" s="1051"/>
      <c r="AQ10" s="1051"/>
      <c r="AR10" s="1051"/>
      <c r="AS10" s="1051"/>
      <c r="AT10" s="1051"/>
      <c r="AU10" s="1048"/>
      <c r="AV10" s="1048"/>
      <c r="AW10" s="1048"/>
      <c r="AX10" s="1048"/>
      <c r="AY10" s="1049"/>
      <c r="AZ10" s="96"/>
      <c r="BA10" s="96"/>
      <c r="BB10" s="96"/>
      <c r="BC10" s="96"/>
      <c r="BD10" s="96"/>
      <c r="BE10" s="97"/>
      <c r="BF10" s="97"/>
      <c r="BG10" s="97"/>
      <c r="BH10" s="97"/>
      <c r="BI10" s="97"/>
      <c r="BJ10" s="97"/>
      <c r="BK10" s="97"/>
      <c r="BL10" s="97"/>
      <c r="BM10" s="97"/>
      <c r="BN10" s="97"/>
      <c r="BO10" s="97"/>
      <c r="BP10" s="97"/>
      <c r="BQ10" s="102">
        <v>4</v>
      </c>
      <c r="BR10" s="103"/>
      <c r="BS10" s="969"/>
      <c r="BT10" s="970"/>
      <c r="BU10" s="970"/>
      <c r="BV10" s="970"/>
      <c r="BW10" s="970"/>
      <c r="BX10" s="970"/>
      <c r="BY10" s="970"/>
      <c r="BZ10" s="970"/>
      <c r="CA10" s="970"/>
      <c r="CB10" s="970"/>
      <c r="CC10" s="970"/>
      <c r="CD10" s="970"/>
      <c r="CE10" s="970"/>
      <c r="CF10" s="970"/>
      <c r="CG10" s="985"/>
      <c r="CH10" s="966"/>
      <c r="CI10" s="967"/>
      <c r="CJ10" s="967"/>
      <c r="CK10" s="967"/>
      <c r="CL10" s="968"/>
      <c r="CM10" s="966"/>
      <c r="CN10" s="967"/>
      <c r="CO10" s="967"/>
      <c r="CP10" s="967"/>
      <c r="CQ10" s="968"/>
      <c r="CR10" s="966"/>
      <c r="CS10" s="967"/>
      <c r="CT10" s="967"/>
      <c r="CU10" s="967"/>
      <c r="CV10" s="968"/>
      <c r="CW10" s="966"/>
      <c r="CX10" s="967"/>
      <c r="CY10" s="967"/>
      <c r="CZ10" s="967"/>
      <c r="DA10" s="968"/>
      <c r="DB10" s="966"/>
      <c r="DC10" s="967"/>
      <c r="DD10" s="967"/>
      <c r="DE10" s="967"/>
      <c r="DF10" s="968"/>
      <c r="DG10" s="966"/>
      <c r="DH10" s="967"/>
      <c r="DI10" s="967"/>
      <c r="DJ10" s="967"/>
      <c r="DK10" s="968"/>
      <c r="DL10" s="966"/>
      <c r="DM10" s="967"/>
      <c r="DN10" s="967"/>
      <c r="DO10" s="967"/>
      <c r="DP10" s="968"/>
      <c r="DQ10" s="966"/>
      <c r="DR10" s="967"/>
      <c r="DS10" s="967"/>
      <c r="DT10" s="967"/>
      <c r="DU10" s="968"/>
      <c r="DV10" s="969"/>
      <c r="DW10" s="970"/>
      <c r="DX10" s="970"/>
      <c r="DY10" s="970"/>
      <c r="DZ10" s="971"/>
      <c r="EA10" s="98"/>
    </row>
    <row r="11" spans="1:131" s="99" customFormat="1" ht="26.25" customHeight="1">
      <c r="A11" s="102">
        <v>5</v>
      </c>
      <c r="B11" s="996"/>
      <c r="C11" s="997"/>
      <c r="D11" s="997"/>
      <c r="E11" s="997"/>
      <c r="F11" s="997"/>
      <c r="G11" s="997"/>
      <c r="H11" s="997"/>
      <c r="I11" s="997"/>
      <c r="J11" s="997"/>
      <c r="K11" s="997"/>
      <c r="L11" s="997"/>
      <c r="M11" s="997"/>
      <c r="N11" s="997"/>
      <c r="O11" s="997"/>
      <c r="P11" s="998"/>
      <c r="Q11" s="1008"/>
      <c r="R11" s="1009"/>
      <c r="S11" s="1009"/>
      <c r="T11" s="1009"/>
      <c r="U11" s="1009"/>
      <c r="V11" s="1009"/>
      <c r="W11" s="1009"/>
      <c r="X11" s="1009"/>
      <c r="Y11" s="1009"/>
      <c r="Z11" s="1009"/>
      <c r="AA11" s="1009"/>
      <c r="AB11" s="1009"/>
      <c r="AC11" s="1009"/>
      <c r="AD11" s="1009"/>
      <c r="AE11" s="1010"/>
      <c r="AF11" s="1002"/>
      <c r="AG11" s="1003"/>
      <c r="AH11" s="1003"/>
      <c r="AI11" s="1003"/>
      <c r="AJ11" s="1004"/>
      <c r="AK11" s="1050"/>
      <c r="AL11" s="1051"/>
      <c r="AM11" s="1051"/>
      <c r="AN11" s="1051"/>
      <c r="AO11" s="1051"/>
      <c r="AP11" s="1051"/>
      <c r="AQ11" s="1051"/>
      <c r="AR11" s="1051"/>
      <c r="AS11" s="1051"/>
      <c r="AT11" s="1051"/>
      <c r="AU11" s="1048"/>
      <c r="AV11" s="1048"/>
      <c r="AW11" s="1048"/>
      <c r="AX11" s="1048"/>
      <c r="AY11" s="1049"/>
      <c r="AZ11" s="96"/>
      <c r="BA11" s="96"/>
      <c r="BB11" s="96"/>
      <c r="BC11" s="96"/>
      <c r="BD11" s="96"/>
      <c r="BE11" s="97"/>
      <c r="BF11" s="97"/>
      <c r="BG11" s="97"/>
      <c r="BH11" s="97"/>
      <c r="BI11" s="97"/>
      <c r="BJ11" s="97"/>
      <c r="BK11" s="97"/>
      <c r="BL11" s="97"/>
      <c r="BM11" s="97"/>
      <c r="BN11" s="97"/>
      <c r="BO11" s="97"/>
      <c r="BP11" s="97"/>
      <c r="BQ11" s="102">
        <v>5</v>
      </c>
      <c r="BR11" s="103"/>
      <c r="BS11" s="969"/>
      <c r="BT11" s="970"/>
      <c r="BU11" s="970"/>
      <c r="BV11" s="970"/>
      <c r="BW11" s="970"/>
      <c r="BX11" s="970"/>
      <c r="BY11" s="970"/>
      <c r="BZ11" s="970"/>
      <c r="CA11" s="970"/>
      <c r="CB11" s="970"/>
      <c r="CC11" s="970"/>
      <c r="CD11" s="970"/>
      <c r="CE11" s="970"/>
      <c r="CF11" s="970"/>
      <c r="CG11" s="985"/>
      <c r="CH11" s="966"/>
      <c r="CI11" s="967"/>
      <c r="CJ11" s="967"/>
      <c r="CK11" s="967"/>
      <c r="CL11" s="968"/>
      <c r="CM11" s="966"/>
      <c r="CN11" s="967"/>
      <c r="CO11" s="967"/>
      <c r="CP11" s="967"/>
      <c r="CQ11" s="968"/>
      <c r="CR11" s="966"/>
      <c r="CS11" s="967"/>
      <c r="CT11" s="967"/>
      <c r="CU11" s="967"/>
      <c r="CV11" s="968"/>
      <c r="CW11" s="966"/>
      <c r="CX11" s="967"/>
      <c r="CY11" s="967"/>
      <c r="CZ11" s="967"/>
      <c r="DA11" s="968"/>
      <c r="DB11" s="966"/>
      <c r="DC11" s="967"/>
      <c r="DD11" s="967"/>
      <c r="DE11" s="967"/>
      <c r="DF11" s="968"/>
      <c r="DG11" s="966"/>
      <c r="DH11" s="967"/>
      <c r="DI11" s="967"/>
      <c r="DJ11" s="967"/>
      <c r="DK11" s="968"/>
      <c r="DL11" s="966"/>
      <c r="DM11" s="967"/>
      <c r="DN11" s="967"/>
      <c r="DO11" s="967"/>
      <c r="DP11" s="968"/>
      <c r="DQ11" s="966"/>
      <c r="DR11" s="967"/>
      <c r="DS11" s="967"/>
      <c r="DT11" s="967"/>
      <c r="DU11" s="968"/>
      <c r="DV11" s="969"/>
      <c r="DW11" s="970"/>
      <c r="DX11" s="970"/>
      <c r="DY11" s="970"/>
      <c r="DZ11" s="971"/>
      <c r="EA11" s="98"/>
    </row>
    <row r="12" spans="1:131" s="99" customFormat="1" ht="26.25" customHeight="1">
      <c r="A12" s="102">
        <v>6</v>
      </c>
      <c r="B12" s="996"/>
      <c r="C12" s="997"/>
      <c r="D12" s="997"/>
      <c r="E12" s="997"/>
      <c r="F12" s="997"/>
      <c r="G12" s="997"/>
      <c r="H12" s="997"/>
      <c r="I12" s="997"/>
      <c r="J12" s="997"/>
      <c r="K12" s="997"/>
      <c r="L12" s="997"/>
      <c r="M12" s="997"/>
      <c r="N12" s="997"/>
      <c r="O12" s="997"/>
      <c r="P12" s="998"/>
      <c r="Q12" s="1008"/>
      <c r="R12" s="1009"/>
      <c r="S12" s="1009"/>
      <c r="T12" s="1009"/>
      <c r="U12" s="1009"/>
      <c r="V12" s="1009"/>
      <c r="W12" s="1009"/>
      <c r="X12" s="1009"/>
      <c r="Y12" s="1009"/>
      <c r="Z12" s="1009"/>
      <c r="AA12" s="1009"/>
      <c r="AB12" s="1009"/>
      <c r="AC12" s="1009"/>
      <c r="AD12" s="1009"/>
      <c r="AE12" s="1010"/>
      <c r="AF12" s="1002"/>
      <c r="AG12" s="1003"/>
      <c r="AH12" s="1003"/>
      <c r="AI12" s="1003"/>
      <c r="AJ12" s="1004"/>
      <c r="AK12" s="1050"/>
      <c r="AL12" s="1051"/>
      <c r="AM12" s="1051"/>
      <c r="AN12" s="1051"/>
      <c r="AO12" s="1051"/>
      <c r="AP12" s="1051"/>
      <c r="AQ12" s="1051"/>
      <c r="AR12" s="1051"/>
      <c r="AS12" s="1051"/>
      <c r="AT12" s="1051"/>
      <c r="AU12" s="1048"/>
      <c r="AV12" s="1048"/>
      <c r="AW12" s="1048"/>
      <c r="AX12" s="1048"/>
      <c r="AY12" s="1049"/>
      <c r="AZ12" s="96"/>
      <c r="BA12" s="96"/>
      <c r="BB12" s="96"/>
      <c r="BC12" s="96"/>
      <c r="BD12" s="96"/>
      <c r="BE12" s="97"/>
      <c r="BF12" s="97"/>
      <c r="BG12" s="97"/>
      <c r="BH12" s="97"/>
      <c r="BI12" s="97"/>
      <c r="BJ12" s="97"/>
      <c r="BK12" s="97"/>
      <c r="BL12" s="97"/>
      <c r="BM12" s="97"/>
      <c r="BN12" s="97"/>
      <c r="BO12" s="97"/>
      <c r="BP12" s="97"/>
      <c r="BQ12" s="102">
        <v>6</v>
      </c>
      <c r="BR12" s="103"/>
      <c r="BS12" s="969"/>
      <c r="BT12" s="970"/>
      <c r="BU12" s="970"/>
      <c r="BV12" s="970"/>
      <c r="BW12" s="970"/>
      <c r="BX12" s="970"/>
      <c r="BY12" s="970"/>
      <c r="BZ12" s="970"/>
      <c r="CA12" s="970"/>
      <c r="CB12" s="970"/>
      <c r="CC12" s="970"/>
      <c r="CD12" s="970"/>
      <c r="CE12" s="970"/>
      <c r="CF12" s="970"/>
      <c r="CG12" s="985"/>
      <c r="CH12" s="966"/>
      <c r="CI12" s="967"/>
      <c r="CJ12" s="967"/>
      <c r="CK12" s="967"/>
      <c r="CL12" s="968"/>
      <c r="CM12" s="966"/>
      <c r="CN12" s="967"/>
      <c r="CO12" s="967"/>
      <c r="CP12" s="967"/>
      <c r="CQ12" s="968"/>
      <c r="CR12" s="966"/>
      <c r="CS12" s="967"/>
      <c r="CT12" s="967"/>
      <c r="CU12" s="967"/>
      <c r="CV12" s="968"/>
      <c r="CW12" s="966"/>
      <c r="CX12" s="967"/>
      <c r="CY12" s="967"/>
      <c r="CZ12" s="967"/>
      <c r="DA12" s="968"/>
      <c r="DB12" s="966"/>
      <c r="DC12" s="967"/>
      <c r="DD12" s="967"/>
      <c r="DE12" s="967"/>
      <c r="DF12" s="968"/>
      <c r="DG12" s="966"/>
      <c r="DH12" s="967"/>
      <c r="DI12" s="967"/>
      <c r="DJ12" s="967"/>
      <c r="DK12" s="968"/>
      <c r="DL12" s="966"/>
      <c r="DM12" s="967"/>
      <c r="DN12" s="967"/>
      <c r="DO12" s="967"/>
      <c r="DP12" s="968"/>
      <c r="DQ12" s="966"/>
      <c r="DR12" s="967"/>
      <c r="DS12" s="967"/>
      <c r="DT12" s="967"/>
      <c r="DU12" s="968"/>
      <c r="DV12" s="969"/>
      <c r="DW12" s="970"/>
      <c r="DX12" s="970"/>
      <c r="DY12" s="970"/>
      <c r="DZ12" s="971"/>
      <c r="EA12" s="98"/>
    </row>
    <row r="13" spans="1:131" s="99" customFormat="1" ht="26.25" customHeight="1">
      <c r="A13" s="102">
        <v>7</v>
      </c>
      <c r="B13" s="996"/>
      <c r="C13" s="997"/>
      <c r="D13" s="997"/>
      <c r="E13" s="997"/>
      <c r="F13" s="997"/>
      <c r="G13" s="997"/>
      <c r="H13" s="997"/>
      <c r="I13" s="997"/>
      <c r="J13" s="997"/>
      <c r="K13" s="997"/>
      <c r="L13" s="997"/>
      <c r="M13" s="997"/>
      <c r="N13" s="997"/>
      <c r="O13" s="997"/>
      <c r="P13" s="998"/>
      <c r="Q13" s="1008"/>
      <c r="R13" s="1009"/>
      <c r="S13" s="1009"/>
      <c r="T13" s="1009"/>
      <c r="U13" s="1009"/>
      <c r="V13" s="1009"/>
      <c r="W13" s="1009"/>
      <c r="X13" s="1009"/>
      <c r="Y13" s="1009"/>
      <c r="Z13" s="1009"/>
      <c r="AA13" s="1009"/>
      <c r="AB13" s="1009"/>
      <c r="AC13" s="1009"/>
      <c r="AD13" s="1009"/>
      <c r="AE13" s="1010"/>
      <c r="AF13" s="1002"/>
      <c r="AG13" s="1003"/>
      <c r="AH13" s="1003"/>
      <c r="AI13" s="1003"/>
      <c r="AJ13" s="1004"/>
      <c r="AK13" s="1050"/>
      <c r="AL13" s="1051"/>
      <c r="AM13" s="1051"/>
      <c r="AN13" s="1051"/>
      <c r="AO13" s="1051"/>
      <c r="AP13" s="1051"/>
      <c r="AQ13" s="1051"/>
      <c r="AR13" s="1051"/>
      <c r="AS13" s="1051"/>
      <c r="AT13" s="1051"/>
      <c r="AU13" s="1048"/>
      <c r="AV13" s="1048"/>
      <c r="AW13" s="1048"/>
      <c r="AX13" s="1048"/>
      <c r="AY13" s="1049"/>
      <c r="AZ13" s="96"/>
      <c r="BA13" s="96"/>
      <c r="BB13" s="96"/>
      <c r="BC13" s="96"/>
      <c r="BD13" s="96"/>
      <c r="BE13" s="97"/>
      <c r="BF13" s="97"/>
      <c r="BG13" s="97"/>
      <c r="BH13" s="97"/>
      <c r="BI13" s="97"/>
      <c r="BJ13" s="97"/>
      <c r="BK13" s="97"/>
      <c r="BL13" s="97"/>
      <c r="BM13" s="97"/>
      <c r="BN13" s="97"/>
      <c r="BO13" s="97"/>
      <c r="BP13" s="97"/>
      <c r="BQ13" s="102">
        <v>7</v>
      </c>
      <c r="BR13" s="103"/>
      <c r="BS13" s="969"/>
      <c r="BT13" s="970"/>
      <c r="BU13" s="970"/>
      <c r="BV13" s="970"/>
      <c r="BW13" s="970"/>
      <c r="BX13" s="970"/>
      <c r="BY13" s="970"/>
      <c r="BZ13" s="970"/>
      <c r="CA13" s="970"/>
      <c r="CB13" s="970"/>
      <c r="CC13" s="970"/>
      <c r="CD13" s="970"/>
      <c r="CE13" s="970"/>
      <c r="CF13" s="970"/>
      <c r="CG13" s="985"/>
      <c r="CH13" s="966"/>
      <c r="CI13" s="967"/>
      <c r="CJ13" s="967"/>
      <c r="CK13" s="967"/>
      <c r="CL13" s="968"/>
      <c r="CM13" s="966"/>
      <c r="CN13" s="967"/>
      <c r="CO13" s="967"/>
      <c r="CP13" s="967"/>
      <c r="CQ13" s="968"/>
      <c r="CR13" s="966"/>
      <c r="CS13" s="967"/>
      <c r="CT13" s="967"/>
      <c r="CU13" s="967"/>
      <c r="CV13" s="968"/>
      <c r="CW13" s="966"/>
      <c r="CX13" s="967"/>
      <c r="CY13" s="967"/>
      <c r="CZ13" s="967"/>
      <c r="DA13" s="968"/>
      <c r="DB13" s="966"/>
      <c r="DC13" s="967"/>
      <c r="DD13" s="967"/>
      <c r="DE13" s="967"/>
      <c r="DF13" s="968"/>
      <c r="DG13" s="966"/>
      <c r="DH13" s="967"/>
      <c r="DI13" s="967"/>
      <c r="DJ13" s="967"/>
      <c r="DK13" s="968"/>
      <c r="DL13" s="966"/>
      <c r="DM13" s="967"/>
      <c r="DN13" s="967"/>
      <c r="DO13" s="967"/>
      <c r="DP13" s="968"/>
      <c r="DQ13" s="966"/>
      <c r="DR13" s="967"/>
      <c r="DS13" s="967"/>
      <c r="DT13" s="967"/>
      <c r="DU13" s="968"/>
      <c r="DV13" s="969"/>
      <c r="DW13" s="970"/>
      <c r="DX13" s="970"/>
      <c r="DY13" s="970"/>
      <c r="DZ13" s="971"/>
      <c r="EA13" s="98"/>
    </row>
    <row r="14" spans="1:131" s="99" customFormat="1" ht="26.25" customHeight="1">
      <c r="A14" s="102">
        <v>8</v>
      </c>
      <c r="B14" s="996"/>
      <c r="C14" s="997"/>
      <c r="D14" s="997"/>
      <c r="E14" s="997"/>
      <c r="F14" s="997"/>
      <c r="G14" s="997"/>
      <c r="H14" s="997"/>
      <c r="I14" s="997"/>
      <c r="J14" s="997"/>
      <c r="K14" s="997"/>
      <c r="L14" s="997"/>
      <c r="M14" s="997"/>
      <c r="N14" s="997"/>
      <c r="O14" s="997"/>
      <c r="P14" s="998"/>
      <c r="Q14" s="1008"/>
      <c r="R14" s="1009"/>
      <c r="S14" s="1009"/>
      <c r="T14" s="1009"/>
      <c r="U14" s="1009"/>
      <c r="V14" s="1009"/>
      <c r="W14" s="1009"/>
      <c r="X14" s="1009"/>
      <c r="Y14" s="1009"/>
      <c r="Z14" s="1009"/>
      <c r="AA14" s="1009"/>
      <c r="AB14" s="1009"/>
      <c r="AC14" s="1009"/>
      <c r="AD14" s="1009"/>
      <c r="AE14" s="1010"/>
      <c r="AF14" s="1002"/>
      <c r="AG14" s="1003"/>
      <c r="AH14" s="1003"/>
      <c r="AI14" s="1003"/>
      <c r="AJ14" s="1004"/>
      <c r="AK14" s="1050"/>
      <c r="AL14" s="1051"/>
      <c r="AM14" s="1051"/>
      <c r="AN14" s="1051"/>
      <c r="AO14" s="1051"/>
      <c r="AP14" s="1051"/>
      <c r="AQ14" s="1051"/>
      <c r="AR14" s="1051"/>
      <c r="AS14" s="1051"/>
      <c r="AT14" s="1051"/>
      <c r="AU14" s="1048"/>
      <c r="AV14" s="1048"/>
      <c r="AW14" s="1048"/>
      <c r="AX14" s="1048"/>
      <c r="AY14" s="1049"/>
      <c r="AZ14" s="96"/>
      <c r="BA14" s="96"/>
      <c r="BB14" s="96"/>
      <c r="BC14" s="96"/>
      <c r="BD14" s="96"/>
      <c r="BE14" s="97"/>
      <c r="BF14" s="97"/>
      <c r="BG14" s="97"/>
      <c r="BH14" s="97"/>
      <c r="BI14" s="97"/>
      <c r="BJ14" s="97"/>
      <c r="BK14" s="97"/>
      <c r="BL14" s="97"/>
      <c r="BM14" s="97"/>
      <c r="BN14" s="97"/>
      <c r="BO14" s="97"/>
      <c r="BP14" s="97"/>
      <c r="BQ14" s="102">
        <v>8</v>
      </c>
      <c r="BR14" s="103"/>
      <c r="BS14" s="969"/>
      <c r="BT14" s="970"/>
      <c r="BU14" s="970"/>
      <c r="BV14" s="970"/>
      <c r="BW14" s="970"/>
      <c r="BX14" s="970"/>
      <c r="BY14" s="970"/>
      <c r="BZ14" s="970"/>
      <c r="CA14" s="970"/>
      <c r="CB14" s="970"/>
      <c r="CC14" s="970"/>
      <c r="CD14" s="970"/>
      <c r="CE14" s="970"/>
      <c r="CF14" s="970"/>
      <c r="CG14" s="985"/>
      <c r="CH14" s="966"/>
      <c r="CI14" s="967"/>
      <c r="CJ14" s="967"/>
      <c r="CK14" s="967"/>
      <c r="CL14" s="968"/>
      <c r="CM14" s="966"/>
      <c r="CN14" s="967"/>
      <c r="CO14" s="967"/>
      <c r="CP14" s="967"/>
      <c r="CQ14" s="968"/>
      <c r="CR14" s="966"/>
      <c r="CS14" s="967"/>
      <c r="CT14" s="967"/>
      <c r="CU14" s="967"/>
      <c r="CV14" s="968"/>
      <c r="CW14" s="966"/>
      <c r="CX14" s="967"/>
      <c r="CY14" s="967"/>
      <c r="CZ14" s="967"/>
      <c r="DA14" s="968"/>
      <c r="DB14" s="966"/>
      <c r="DC14" s="967"/>
      <c r="DD14" s="967"/>
      <c r="DE14" s="967"/>
      <c r="DF14" s="968"/>
      <c r="DG14" s="966"/>
      <c r="DH14" s="967"/>
      <c r="DI14" s="967"/>
      <c r="DJ14" s="967"/>
      <c r="DK14" s="968"/>
      <c r="DL14" s="966"/>
      <c r="DM14" s="967"/>
      <c r="DN14" s="967"/>
      <c r="DO14" s="967"/>
      <c r="DP14" s="968"/>
      <c r="DQ14" s="966"/>
      <c r="DR14" s="967"/>
      <c r="DS14" s="967"/>
      <c r="DT14" s="967"/>
      <c r="DU14" s="968"/>
      <c r="DV14" s="969"/>
      <c r="DW14" s="970"/>
      <c r="DX14" s="970"/>
      <c r="DY14" s="970"/>
      <c r="DZ14" s="971"/>
      <c r="EA14" s="98"/>
    </row>
    <row r="15" spans="1:131" s="99" customFormat="1" ht="26.25" customHeight="1">
      <c r="A15" s="102">
        <v>9</v>
      </c>
      <c r="B15" s="996"/>
      <c r="C15" s="997"/>
      <c r="D15" s="997"/>
      <c r="E15" s="997"/>
      <c r="F15" s="997"/>
      <c r="G15" s="997"/>
      <c r="H15" s="997"/>
      <c r="I15" s="997"/>
      <c r="J15" s="997"/>
      <c r="K15" s="997"/>
      <c r="L15" s="997"/>
      <c r="M15" s="997"/>
      <c r="N15" s="997"/>
      <c r="O15" s="997"/>
      <c r="P15" s="998"/>
      <c r="Q15" s="1008"/>
      <c r="R15" s="1009"/>
      <c r="S15" s="1009"/>
      <c r="T15" s="1009"/>
      <c r="U15" s="1009"/>
      <c r="V15" s="1009"/>
      <c r="W15" s="1009"/>
      <c r="X15" s="1009"/>
      <c r="Y15" s="1009"/>
      <c r="Z15" s="1009"/>
      <c r="AA15" s="1009"/>
      <c r="AB15" s="1009"/>
      <c r="AC15" s="1009"/>
      <c r="AD15" s="1009"/>
      <c r="AE15" s="1010"/>
      <c r="AF15" s="1002"/>
      <c r="AG15" s="1003"/>
      <c r="AH15" s="1003"/>
      <c r="AI15" s="1003"/>
      <c r="AJ15" s="1004"/>
      <c r="AK15" s="1050"/>
      <c r="AL15" s="1051"/>
      <c r="AM15" s="1051"/>
      <c r="AN15" s="1051"/>
      <c r="AO15" s="1051"/>
      <c r="AP15" s="1051"/>
      <c r="AQ15" s="1051"/>
      <c r="AR15" s="1051"/>
      <c r="AS15" s="1051"/>
      <c r="AT15" s="1051"/>
      <c r="AU15" s="1048"/>
      <c r="AV15" s="1048"/>
      <c r="AW15" s="1048"/>
      <c r="AX15" s="1048"/>
      <c r="AY15" s="1049"/>
      <c r="AZ15" s="96"/>
      <c r="BA15" s="96"/>
      <c r="BB15" s="96"/>
      <c r="BC15" s="96"/>
      <c r="BD15" s="96"/>
      <c r="BE15" s="97"/>
      <c r="BF15" s="97"/>
      <c r="BG15" s="97"/>
      <c r="BH15" s="97"/>
      <c r="BI15" s="97"/>
      <c r="BJ15" s="97"/>
      <c r="BK15" s="97"/>
      <c r="BL15" s="97"/>
      <c r="BM15" s="97"/>
      <c r="BN15" s="97"/>
      <c r="BO15" s="97"/>
      <c r="BP15" s="97"/>
      <c r="BQ15" s="102">
        <v>9</v>
      </c>
      <c r="BR15" s="103"/>
      <c r="BS15" s="969"/>
      <c r="BT15" s="970"/>
      <c r="BU15" s="970"/>
      <c r="BV15" s="970"/>
      <c r="BW15" s="970"/>
      <c r="BX15" s="970"/>
      <c r="BY15" s="970"/>
      <c r="BZ15" s="970"/>
      <c r="CA15" s="970"/>
      <c r="CB15" s="970"/>
      <c r="CC15" s="970"/>
      <c r="CD15" s="970"/>
      <c r="CE15" s="970"/>
      <c r="CF15" s="970"/>
      <c r="CG15" s="985"/>
      <c r="CH15" s="966"/>
      <c r="CI15" s="967"/>
      <c r="CJ15" s="967"/>
      <c r="CK15" s="967"/>
      <c r="CL15" s="968"/>
      <c r="CM15" s="966"/>
      <c r="CN15" s="967"/>
      <c r="CO15" s="967"/>
      <c r="CP15" s="967"/>
      <c r="CQ15" s="968"/>
      <c r="CR15" s="966"/>
      <c r="CS15" s="967"/>
      <c r="CT15" s="967"/>
      <c r="CU15" s="967"/>
      <c r="CV15" s="968"/>
      <c r="CW15" s="966"/>
      <c r="CX15" s="967"/>
      <c r="CY15" s="967"/>
      <c r="CZ15" s="967"/>
      <c r="DA15" s="968"/>
      <c r="DB15" s="966"/>
      <c r="DC15" s="967"/>
      <c r="DD15" s="967"/>
      <c r="DE15" s="967"/>
      <c r="DF15" s="968"/>
      <c r="DG15" s="966"/>
      <c r="DH15" s="967"/>
      <c r="DI15" s="967"/>
      <c r="DJ15" s="967"/>
      <c r="DK15" s="968"/>
      <c r="DL15" s="966"/>
      <c r="DM15" s="967"/>
      <c r="DN15" s="967"/>
      <c r="DO15" s="967"/>
      <c r="DP15" s="968"/>
      <c r="DQ15" s="966"/>
      <c r="DR15" s="967"/>
      <c r="DS15" s="967"/>
      <c r="DT15" s="967"/>
      <c r="DU15" s="968"/>
      <c r="DV15" s="969"/>
      <c r="DW15" s="970"/>
      <c r="DX15" s="970"/>
      <c r="DY15" s="970"/>
      <c r="DZ15" s="971"/>
      <c r="EA15" s="98"/>
    </row>
    <row r="16" spans="1:131" s="99" customFormat="1" ht="26.25" customHeight="1">
      <c r="A16" s="102">
        <v>10</v>
      </c>
      <c r="B16" s="996"/>
      <c r="C16" s="997"/>
      <c r="D16" s="997"/>
      <c r="E16" s="997"/>
      <c r="F16" s="997"/>
      <c r="G16" s="997"/>
      <c r="H16" s="997"/>
      <c r="I16" s="997"/>
      <c r="J16" s="997"/>
      <c r="K16" s="997"/>
      <c r="L16" s="997"/>
      <c r="M16" s="997"/>
      <c r="N16" s="997"/>
      <c r="O16" s="997"/>
      <c r="P16" s="998"/>
      <c r="Q16" s="1008"/>
      <c r="R16" s="1009"/>
      <c r="S16" s="1009"/>
      <c r="T16" s="1009"/>
      <c r="U16" s="1009"/>
      <c r="V16" s="1009"/>
      <c r="W16" s="1009"/>
      <c r="X16" s="1009"/>
      <c r="Y16" s="1009"/>
      <c r="Z16" s="1009"/>
      <c r="AA16" s="1009"/>
      <c r="AB16" s="1009"/>
      <c r="AC16" s="1009"/>
      <c r="AD16" s="1009"/>
      <c r="AE16" s="1010"/>
      <c r="AF16" s="1002"/>
      <c r="AG16" s="1003"/>
      <c r="AH16" s="1003"/>
      <c r="AI16" s="1003"/>
      <c r="AJ16" s="1004"/>
      <c r="AK16" s="1050"/>
      <c r="AL16" s="1051"/>
      <c r="AM16" s="1051"/>
      <c r="AN16" s="1051"/>
      <c r="AO16" s="1051"/>
      <c r="AP16" s="1051"/>
      <c r="AQ16" s="1051"/>
      <c r="AR16" s="1051"/>
      <c r="AS16" s="1051"/>
      <c r="AT16" s="1051"/>
      <c r="AU16" s="1048"/>
      <c r="AV16" s="1048"/>
      <c r="AW16" s="1048"/>
      <c r="AX16" s="1048"/>
      <c r="AY16" s="1049"/>
      <c r="AZ16" s="96"/>
      <c r="BA16" s="96"/>
      <c r="BB16" s="96"/>
      <c r="BC16" s="96"/>
      <c r="BD16" s="96"/>
      <c r="BE16" s="97"/>
      <c r="BF16" s="97"/>
      <c r="BG16" s="97"/>
      <c r="BH16" s="97"/>
      <c r="BI16" s="97"/>
      <c r="BJ16" s="97"/>
      <c r="BK16" s="97"/>
      <c r="BL16" s="97"/>
      <c r="BM16" s="97"/>
      <c r="BN16" s="97"/>
      <c r="BO16" s="97"/>
      <c r="BP16" s="97"/>
      <c r="BQ16" s="102">
        <v>10</v>
      </c>
      <c r="BR16" s="103"/>
      <c r="BS16" s="969"/>
      <c r="BT16" s="970"/>
      <c r="BU16" s="970"/>
      <c r="BV16" s="970"/>
      <c r="BW16" s="970"/>
      <c r="BX16" s="970"/>
      <c r="BY16" s="970"/>
      <c r="BZ16" s="970"/>
      <c r="CA16" s="970"/>
      <c r="CB16" s="970"/>
      <c r="CC16" s="970"/>
      <c r="CD16" s="970"/>
      <c r="CE16" s="970"/>
      <c r="CF16" s="970"/>
      <c r="CG16" s="985"/>
      <c r="CH16" s="966"/>
      <c r="CI16" s="967"/>
      <c r="CJ16" s="967"/>
      <c r="CK16" s="967"/>
      <c r="CL16" s="968"/>
      <c r="CM16" s="966"/>
      <c r="CN16" s="967"/>
      <c r="CO16" s="967"/>
      <c r="CP16" s="967"/>
      <c r="CQ16" s="968"/>
      <c r="CR16" s="966"/>
      <c r="CS16" s="967"/>
      <c r="CT16" s="967"/>
      <c r="CU16" s="967"/>
      <c r="CV16" s="968"/>
      <c r="CW16" s="966"/>
      <c r="CX16" s="967"/>
      <c r="CY16" s="967"/>
      <c r="CZ16" s="967"/>
      <c r="DA16" s="968"/>
      <c r="DB16" s="966"/>
      <c r="DC16" s="967"/>
      <c r="DD16" s="967"/>
      <c r="DE16" s="967"/>
      <c r="DF16" s="968"/>
      <c r="DG16" s="966"/>
      <c r="DH16" s="967"/>
      <c r="DI16" s="967"/>
      <c r="DJ16" s="967"/>
      <c r="DK16" s="968"/>
      <c r="DL16" s="966"/>
      <c r="DM16" s="967"/>
      <c r="DN16" s="967"/>
      <c r="DO16" s="967"/>
      <c r="DP16" s="968"/>
      <c r="DQ16" s="966"/>
      <c r="DR16" s="967"/>
      <c r="DS16" s="967"/>
      <c r="DT16" s="967"/>
      <c r="DU16" s="968"/>
      <c r="DV16" s="969"/>
      <c r="DW16" s="970"/>
      <c r="DX16" s="970"/>
      <c r="DY16" s="970"/>
      <c r="DZ16" s="971"/>
      <c r="EA16" s="98"/>
    </row>
    <row r="17" spans="1:131" s="99" customFormat="1" ht="26.25" customHeight="1">
      <c r="A17" s="102">
        <v>11</v>
      </c>
      <c r="B17" s="996"/>
      <c r="C17" s="997"/>
      <c r="D17" s="997"/>
      <c r="E17" s="997"/>
      <c r="F17" s="997"/>
      <c r="G17" s="997"/>
      <c r="H17" s="997"/>
      <c r="I17" s="997"/>
      <c r="J17" s="997"/>
      <c r="K17" s="997"/>
      <c r="L17" s="997"/>
      <c r="M17" s="997"/>
      <c r="N17" s="997"/>
      <c r="O17" s="997"/>
      <c r="P17" s="998"/>
      <c r="Q17" s="1008"/>
      <c r="R17" s="1009"/>
      <c r="S17" s="1009"/>
      <c r="T17" s="1009"/>
      <c r="U17" s="1009"/>
      <c r="V17" s="1009"/>
      <c r="W17" s="1009"/>
      <c r="X17" s="1009"/>
      <c r="Y17" s="1009"/>
      <c r="Z17" s="1009"/>
      <c r="AA17" s="1009"/>
      <c r="AB17" s="1009"/>
      <c r="AC17" s="1009"/>
      <c r="AD17" s="1009"/>
      <c r="AE17" s="1010"/>
      <c r="AF17" s="1002"/>
      <c r="AG17" s="1003"/>
      <c r="AH17" s="1003"/>
      <c r="AI17" s="1003"/>
      <c r="AJ17" s="1004"/>
      <c r="AK17" s="1050"/>
      <c r="AL17" s="1051"/>
      <c r="AM17" s="1051"/>
      <c r="AN17" s="1051"/>
      <c r="AO17" s="1051"/>
      <c r="AP17" s="1051"/>
      <c r="AQ17" s="1051"/>
      <c r="AR17" s="1051"/>
      <c r="AS17" s="1051"/>
      <c r="AT17" s="1051"/>
      <c r="AU17" s="1048"/>
      <c r="AV17" s="1048"/>
      <c r="AW17" s="1048"/>
      <c r="AX17" s="1048"/>
      <c r="AY17" s="1049"/>
      <c r="AZ17" s="96"/>
      <c r="BA17" s="96"/>
      <c r="BB17" s="96"/>
      <c r="BC17" s="96"/>
      <c r="BD17" s="96"/>
      <c r="BE17" s="97"/>
      <c r="BF17" s="97"/>
      <c r="BG17" s="97"/>
      <c r="BH17" s="97"/>
      <c r="BI17" s="97"/>
      <c r="BJ17" s="97"/>
      <c r="BK17" s="97"/>
      <c r="BL17" s="97"/>
      <c r="BM17" s="97"/>
      <c r="BN17" s="97"/>
      <c r="BO17" s="97"/>
      <c r="BP17" s="97"/>
      <c r="BQ17" s="102">
        <v>11</v>
      </c>
      <c r="BR17" s="103"/>
      <c r="BS17" s="969"/>
      <c r="BT17" s="970"/>
      <c r="BU17" s="970"/>
      <c r="BV17" s="970"/>
      <c r="BW17" s="970"/>
      <c r="BX17" s="970"/>
      <c r="BY17" s="970"/>
      <c r="BZ17" s="970"/>
      <c r="CA17" s="970"/>
      <c r="CB17" s="970"/>
      <c r="CC17" s="970"/>
      <c r="CD17" s="970"/>
      <c r="CE17" s="970"/>
      <c r="CF17" s="970"/>
      <c r="CG17" s="985"/>
      <c r="CH17" s="966"/>
      <c r="CI17" s="967"/>
      <c r="CJ17" s="967"/>
      <c r="CK17" s="967"/>
      <c r="CL17" s="968"/>
      <c r="CM17" s="966"/>
      <c r="CN17" s="967"/>
      <c r="CO17" s="967"/>
      <c r="CP17" s="967"/>
      <c r="CQ17" s="968"/>
      <c r="CR17" s="966"/>
      <c r="CS17" s="967"/>
      <c r="CT17" s="967"/>
      <c r="CU17" s="967"/>
      <c r="CV17" s="968"/>
      <c r="CW17" s="966"/>
      <c r="CX17" s="967"/>
      <c r="CY17" s="967"/>
      <c r="CZ17" s="967"/>
      <c r="DA17" s="968"/>
      <c r="DB17" s="966"/>
      <c r="DC17" s="967"/>
      <c r="DD17" s="967"/>
      <c r="DE17" s="967"/>
      <c r="DF17" s="968"/>
      <c r="DG17" s="966"/>
      <c r="DH17" s="967"/>
      <c r="DI17" s="967"/>
      <c r="DJ17" s="967"/>
      <c r="DK17" s="968"/>
      <c r="DL17" s="966"/>
      <c r="DM17" s="967"/>
      <c r="DN17" s="967"/>
      <c r="DO17" s="967"/>
      <c r="DP17" s="968"/>
      <c r="DQ17" s="966"/>
      <c r="DR17" s="967"/>
      <c r="DS17" s="967"/>
      <c r="DT17" s="967"/>
      <c r="DU17" s="968"/>
      <c r="DV17" s="969"/>
      <c r="DW17" s="970"/>
      <c r="DX17" s="970"/>
      <c r="DY17" s="970"/>
      <c r="DZ17" s="971"/>
      <c r="EA17" s="98"/>
    </row>
    <row r="18" spans="1:131" s="99" customFormat="1" ht="26.25" customHeight="1">
      <c r="A18" s="102">
        <v>12</v>
      </c>
      <c r="B18" s="996"/>
      <c r="C18" s="997"/>
      <c r="D18" s="997"/>
      <c r="E18" s="997"/>
      <c r="F18" s="997"/>
      <c r="G18" s="997"/>
      <c r="H18" s="997"/>
      <c r="I18" s="997"/>
      <c r="J18" s="997"/>
      <c r="K18" s="997"/>
      <c r="L18" s="997"/>
      <c r="M18" s="997"/>
      <c r="N18" s="997"/>
      <c r="O18" s="997"/>
      <c r="P18" s="998"/>
      <c r="Q18" s="1008"/>
      <c r="R18" s="1009"/>
      <c r="S18" s="1009"/>
      <c r="T18" s="1009"/>
      <c r="U18" s="1009"/>
      <c r="V18" s="1009"/>
      <c r="W18" s="1009"/>
      <c r="X18" s="1009"/>
      <c r="Y18" s="1009"/>
      <c r="Z18" s="1009"/>
      <c r="AA18" s="1009"/>
      <c r="AB18" s="1009"/>
      <c r="AC18" s="1009"/>
      <c r="AD18" s="1009"/>
      <c r="AE18" s="1010"/>
      <c r="AF18" s="1002"/>
      <c r="AG18" s="1003"/>
      <c r="AH18" s="1003"/>
      <c r="AI18" s="1003"/>
      <c r="AJ18" s="1004"/>
      <c r="AK18" s="1050"/>
      <c r="AL18" s="1051"/>
      <c r="AM18" s="1051"/>
      <c r="AN18" s="1051"/>
      <c r="AO18" s="1051"/>
      <c r="AP18" s="1051"/>
      <c r="AQ18" s="1051"/>
      <c r="AR18" s="1051"/>
      <c r="AS18" s="1051"/>
      <c r="AT18" s="1051"/>
      <c r="AU18" s="1048"/>
      <c r="AV18" s="1048"/>
      <c r="AW18" s="1048"/>
      <c r="AX18" s="1048"/>
      <c r="AY18" s="1049"/>
      <c r="AZ18" s="96"/>
      <c r="BA18" s="96"/>
      <c r="BB18" s="96"/>
      <c r="BC18" s="96"/>
      <c r="BD18" s="96"/>
      <c r="BE18" s="97"/>
      <c r="BF18" s="97"/>
      <c r="BG18" s="97"/>
      <c r="BH18" s="97"/>
      <c r="BI18" s="97"/>
      <c r="BJ18" s="97"/>
      <c r="BK18" s="97"/>
      <c r="BL18" s="97"/>
      <c r="BM18" s="97"/>
      <c r="BN18" s="97"/>
      <c r="BO18" s="97"/>
      <c r="BP18" s="97"/>
      <c r="BQ18" s="102">
        <v>12</v>
      </c>
      <c r="BR18" s="103"/>
      <c r="BS18" s="969"/>
      <c r="BT18" s="970"/>
      <c r="BU18" s="970"/>
      <c r="BV18" s="970"/>
      <c r="BW18" s="970"/>
      <c r="BX18" s="970"/>
      <c r="BY18" s="970"/>
      <c r="BZ18" s="970"/>
      <c r="CA18" s="970"/>
      <c r="CB18" s="970"/>
      <c r="CC18" s="970"/>
      <c r="CD18" s="970"/>
      <c r="CE18" s="970"/>
      <c r="CF18" s="970"/>
      <c r="CG18" s="985"/>
      <c r="CH18" s="966"/>
      <c r="CI18" s="967"/>
      <c r="CJ18" s="967"/>
      <c r="CK18" s="967"/>
      <c r="CL18" s="968"/>
      <c r="CM18" s="966"/>
      <c r="CN18" s="967"/>
      <c r="CO18" s="967"/>
      <c r="CP18" s="967"/>
      <c r="CQ18" s="968"/>
      <c r="CR18" s="966"/>
      <c r="CS18" s="967"/>
      <c r="CT18" s="967"/>
      <c r="CU18" s="967"/>
      <c r="CV18" s="968"/>
      <c r="CW18" s="966"/>
      <c r="CX18" s="967"/>
      <c r="CY18" s="967"/>
      <c r="CZ18" s="967"/>
      <c r="DA18" s="968"/>
      <c r="DB18" s="966"/>
      <c r="DC18" s="967"/>
      <c r="DD18" s="967"/>
      <c r="DE18" s="967"/>
      <c r="DF18" s="968"/>
      <c r="DG18" s="966"/>
      <c r="DH18" s="967"/>
      <c r="DI18" s="967"/>
      <c r="DJ18" s="967"/>
      <c r="DK18" s="968"/>
      <c r="DL18" s="966"/>
      <c r="DM18" s="967"/>
      <c r="DN18" s="967"/>
      <c r="DO18" s="967"/>
      <c r="DP18" s="968"/>
      <c r="DQ18" s="966"/>
      <c r="DR18" s="967"/>
      <c r="DS18" s="967"/>
      <c r="DT18" s="967"/>
      <c r="DU18" s="968"/>
      <c r="DV18" s="969"/>
      <c r="DW18" s="970"/>
      <c r="DX18" s="970"/>
      <c r="DY18" s="970"/>
      <c r="DZ18" s="971"/>
      <c r="EA18" s="98"/>
    </row>
    <row r="19" spans="1:131" s="99" customFormat="1" ht="26.25" customHeight="1">
      <c r="A19" s="102">
        <v>13</v>
      </c>
      <c r="B19" s="996"/>
      <c r="C19" s="997"/>
      <c r="D19" s="997"/>
      <c r="E19" s="997"/>
      <c r="F19" s="997"/>
      <c r="G19" s="997"/>
      <c r="H19" s="997"/>
      <c r="I19" s="997"/>
      <c r="J19" s="997"/>
      <c r="K19" s="997"/>
      <c r="L19" s="997"/>
      <c r="M19" s="997"/>
      <c r="N19" s="997"/>
      <c r="O19" s="997"/>
      <c r="P19" s="998"/>
      <c r="Q19" s="1008"/>
      <c r="R19" s="1009"/>
      <c r="S19" s="1009"/>
      <c r="T19" s="1009"/>
      <c r="U19" s="1009"/>
      <c r="V19" s="1009"/>
      <c r="W19" s="1009"/>
      <c r="X19" s="1009"/>
      <c r="Y19" s="1009"/>
      <c r="Z19" s="1009"/>
      <c r="AA19" s="1009"/>
      <c r="AB19" s="1009"/>
      <c r="AC19" s="1009"/>
      <c r="AD19" s="1009"/>
      <c r="AE19" s="1010"/>
      <c r="AF19" s="1002"/>
      <c r="AG19" s="1003"/>
      <c r="AH19" s="1003"/>
      <c r="AI19" s="1003"/>
      <c r="AJ19" s="1004"/>
      <c r="AK19" s="1050"/>
      <c r="AL19" s="1051"/>
      <c r="AM19" s="1051"/>
      <c r="AN19" s="1051"/>
      <c r="AO19" s="1051"/>
      <c r="AP19" s="1051"/>
      <c r="AQ19" s="1051"/>
      <c r="AR19" s="1051"/>
      <c r="AS19" s="1051"/>
      <c r="AT19" s="1051"/>
      <c r="AU19" s="1048"/>
      <c r="AV19" s="1048"/>
      <c r="AW19" s="1048"/>
      <c r="AX19" s="1048"/>
      <c r="AY19" s="1049"/>
      <c r="AZ19" s="96"/>
      <c r="BA19" s="96"/>
      <c r="BB19" s="96"/>
      <c r="BC19" s="96"/>
      <c r="BD19" s="96"/>
      <c r="BE19" s="97"/>
      <c r="BF19" s="97"/>
      <c r="BG19" s="97"/>
      <c r="BH19" s="97"/>
      <c r="BI19" s="97"/>
      <c r="BJ19" s="97"/>
      <c r="BK19" s="97"/>
      <c r="BL19" s="97"/>
      <c r="BM19" s="97"/>
      <c r="BN19" s="97"/>
      <c r="BO19" s="97"/>
      <c r="BP19" s="97"/>
      <c r="BQ19" s="102">
        <v>13</v>
      </c>
      <c r="BR19" s="103"/>
      <c r="BS19" s="969"/>
      <c r="BT19" s="970"/>
      <c r="BU19" s="970"/>
      <c r="BV19" s="970"/>
      <c r="BW19" s="970"/>
      <c r="BX19" s="970"/>
      <c r="BY19" s="970"/>
      <c r="BZ19" s="970"/>
      <c r="CA19" s="970"/>
      <c r="CB19" s="970"/>
      <c r="CC19" s="970"/>
      <c r="CD19" s="970"/>
      <c r="CE19" s="970"/>
      <c r="CF19" s="970"/>
      <c r="CG19" s="985"/>
      <c r="CH19" s="966"/>
      <c r="CI19" s="967"/>
      <c r="CJ19" s="967"/>
      <c r="CK19" s="967"/>
      <c r="CL19" s="968"/>
      <c r="CM19" s="966"/>
      <c r="CN19" s="967"/>
      <c r="CO19" s="967"/>
      <c r="CP19" s="967"/>
      <c r="CQ19" s="968"/>
      <c r="CR19" s="966"/>
      <c r="CS19" s="967"/>
      <c r="CT19" s="967"/>
      <c r="CU19" s="967"/>
      <c r="CV19" s="968"/>
      <c r="CW19" s="966"/>
      <c r="CX19" s="967"/>
      <c r="CY19" s="967"/>
      <c r="CZ19" s="967"/>
      <c r="DA19" s="968"/>
      <c r="DB19" s="966"/>
      <c r="DC19" s="967"/>
      <c r="DD19" s="967"/>
      <c r="DE19" s="967"/>
      <c r="DF19" s="968"/>
      <c r="DG19" s="966"/>
      <c r="DH19" s="967"/>
      <c r="DI19" s="967"/>
      <c r="DJ19" s="967"/>
      <c r="DK19" s="968"/>
      <c r="DL19" s="966"/>
      <c r="DM19" s="967"/>
      <c r="DN19" s="967"/>
      <c r="DO19" s="967"/>
      <c r="DP19" s="968"/>
      <c r="DQ19" s="966"/>
      <c r="DR19" s="967"/>
      <c r="DS19" s="967"/>
      <c r="DT19" s="967"/>
      <c r="DU19" s="968"/>
      <c r="DV19" s="969"/>
      <c r="DW19" s="970"/>
      <c r="DX19" s="970"/>
      <c r="DY19" s="970"/>
      <c r="DZ19" s="971"/>
      <c r="EA19" s="98"/>
    </row>
    <row r="20" spans="1:131" s="99" customFormat="1" ht="26.25" customHeight="1">
      <c r="A20" s="102">
        <v>14</v>
      </c>
      <c r="B20" s="996"/>
      <c r="C20" s="997"/>
      <c r="D20" s="997"/>
      <c r="E20" s="997"/>
      <c r="F20" s="997"/>
      <c r="G20" s="997"/>
      <c r="H20" s="997"/>
      <c r="I20" s="997"/>
      <c r="J20" s="997"/>
      <c r="K20" s="997"/>
      <c r="L20" s="997"/>
      <c r="M20" s="997"/>
      <c r="N20" s="997"/>
      <c r="O20" s="997"/>
      <c r="P20" s="998"/>
      <c r="Q20" s="1008"/>
      <c r="R20" s="1009"/>
      <c r="S20" s="1009"/>
      <c r="T20" s="1009"/>
      <c r="U20" s="1009"/>
      <c r="V20" s="1009"/>
      <c r="W20" s="1009"/>
      <c r="X20" s="1009"/>
      <c r="Y20" s="1009"/>
      <c r="Z20" s="1009"/>
      <c r="AA20" s="1009"/>
      <c r="AB20" s="1009"/>
      <c r="AC20" s="1009"/>
      <c r="AD20" s="1009"/>
      <c r="AE20" s="1010"/>
      <c r="AF20" s="1002"/>
      <c r="AG20" s="1003"/>
      <c r="AH20" s="1003"/>
      <c r="AI20" s="1003"/>
      <c r="AJ20" s="1004"/>
      <c r="AK20" s="1050"/>
      <c r="AL20" s="1051"/>
      <c r="AM20" s="1051"/>
      <c r="AN20" s="1051"/>
      <c r="AO20" s="1051"/>
      <c r="AP20" s="1051"/>
      <c r="AQ20" s="1051"/>
      <c r="AR20" s="1051"/>
      <c r="AS20" s="1051"/>
      <c r="AT20" s="1051"/>
      <c r="AU20" s="1048"/>
      <c r="AV20" s="1048"/>
      <c r="AW20" s="1048"/>
      <c r="AX20" s="1048"/>
      <c r="AY20" s="1049"/>
      <c r="AZ20" s="96"/>
      <c r="BA20" s="96"/>
      <c r="BB20" s="96"/>
      <c r="BC20" s="96"/>
      <c r="BD20" s="96"/>
      <c r="BE20" s="97"/>
      <c r="BF20" s="97"/>
      <c r="BG20" s="97"/>
      <c r="BH20" s="97"/>
      <c r="BI20" s="97"/>
      <c r="BJ20" s="97"/>
      <c r="BK20" s="97"/>
      <c r="BL20" s="97"/>
      <c r="BM20" s="97"/>
      <c r="BN20" s="97"/>
      <c r="BO20" s="97"/>
      <c r="BP20" s="97"/>
      <c r="BQ20" s="102">
        <v>14</v>
      </c>
      <c r="BR20" s="103"/>
      <c r="BS20" s="969"/>
      <c r="BT20" s="970"/>
      <c r="BU20" s="970"/>
      <c r="BV20" s="970"/>
      <c r="BW20" s="970"/>
      <c r="BX20" s="970"/>
      <c r="BY20" s="970"/>
      <c r="BZ20" s="970"/>
      <c r="CA20" s="970"/>
      <c r="CB20" s="970"/>
      <c r="CC20" s="970"/>
      <c r="CD20" s="970"/>
      <c r="CE20" s="970"/>
      <c r="CF20" s="970"/>
      <c r="CG20" s="985"/>
      <c r="CH20" s="966"/>
      <c r="CI20" s="967"/>
      <c r="CJ20" s="967"/>
      <c r="CK20" s="967"/>
      <c r="CL20" s="968"/>
      <c r="CM20" s="966"/>
      <c r="CN20" s="967"/>
      <c r="CO20" s="967"/>
      <c r="CP20" s="967"/>
      <c r="CQ20" s="968"/>
      <c r="CR20" s="966"/>
      <c r="CS20" s="967"/>
      <c r="CT20" s="967"/>
      <c r="CU20" s="967"/>
      <c r="CV20" s="968"/>
      <c r="CW20" s="966"/>
      <c r="CX20" s="967"/>
      <c r="CY20" s="967"/>
      <c r="CZ20" s="967"/>
      <c r="DA20" s="968"/>
      <c r="DB20" s="966"/>
      <c r="DC20" s="967"/>
      <c r="DD20" s="967"/>
      <c r="DE20" s="967"/>
      <c r="DF20" s="968"/>
      <c r="DG20" s="966"/>
      <c r="DH20" s="967"/>
      <c r="DI20" s="967"/>
      <c r="DJ20" s="967"/>
      <c r="DK20" s="968"/>
      <c r="DL20" s="966"/>
      <c r="DM20" s="967"/>
      <c r="DN20" s="967"/>
      <c r="DO20" s="967"/>
      <c r="DP20" s="968"/>
      <c r="DQ20" s="966"/>
      <c r="DR20" s="967"/>
      <c r="DS20" s="967"/>
      <c r="DT20" s="967"/>
      <c r="DU20" s="968"/>
      <c r="DV20" s="969"/>
      <c r="DW20" s="970"/>
      <c r="DX20" s="970"/>
      <c r="DY20" s="970"/>
      <c r="DZ20" s="971"/>
      <c r="EA20" s="98"/>
    </row>
    <row r="21" spans="1:131" s="99" customFormat="1" ht="26.25" customHeight="1" thickBot="1">
      <c r="A21" s="102">
        <v>15</v>
      </c>
      <c r="B21" s="996"/>
      <c r="C21" s="997"/>
      <c r="D21" s="997"/>
      <c r="E21" s="997"/>
      <c r="F21" s="997"/>
      <c r="G21" s="997"/>
      <c r="H21" s="997"/>
      <c r="I21" s="997"/>
      <c r="J21" s="997"/>
      <c r="K21" s="997"/>
      <c r="L21" s="997"/>
      <c r="M21" s="997"/>
      <c r="N21" s="997"/>
      <c r="O21" s="997"/>
      <c r="P21" s="998"/>
      <c r="Q21" s="1008"/>
      <c r="R21" s="1009"/>
      <c r="S21" s="1009"/>
      <c r="T21" s="1009"/>
      <c r="U21" s="1009"/>
      <c r="V21" s="1009"/>
      <c r="W21" s="1009"/>
      <c r="X21" s="1009"/>
      <c r="Y21" s="1009"/>
      <c r="Z21" s="1009"/>
      <c r="AA21" s="1009"/>
      <c r="AB21" s="1009"/>
      <c r="AC21" s="1009"/>
      <c r="AD21" s="1009"/>
      <c r="AE21" s="1010"/>
      <c r="AF21" s="1002"/>
      <c r="AG21" s="1003"/>
      <c r="AH21" s="1003"/>
      <c r="AI21" s="1003"/>
      <c r="AJ21" s="1004"/>
      <c r="AK21" s="1050"/>
      <c r="AL21" s="1051"/>
      <c r="AM21" s="1051"/>
      <c r="AN21" s="1051"/>
      <c r="AO21" s="1051"/>
      <c r="AP21" s="1051"/>
      <c r="AQ21" s="1051"/>
      <c r="AR21" s="1051"/>
      <c r="AS21" s="1051"/>
      <c r="AT21" s="1051"/>
      <c r="AU21" s="1048"/>
      <c r="AV21" s="1048"/>
      <c r="AW21" s="1048"/>
      <c r="AX21" s="1048"/>
      <c r="AY21" s="1049"/>
      <c r="AZ21" s="96"/>
      <c r="BA21" s="96"/>
      <c r="BB21" s="96"/>
      <c r="BC21" s="96"/>
      <c r="BD21" s="96"/>
      <c r="BE21" s="97"/>
      <c r="BF21" s="97"/>
      <c r="BG21" s="97"/>
      <c r="BH21" s="97"/>
      <c r="BI21" s="97"/>
      <c r="BJ21" s="97"/>
      <c r="BK21" s="97"/>
      <c r="BL21" s="97"/>
      <c r="BM21" s="97"/>
      <c r="BN21" s="97"/>
      <c r="BO21" s="97"/>
      <c r="BP21" s="97"/>
      <c r="BQ21" s="102">
        <v>15</v>
      </c>
      <c r="BR21" s="103"/>
      <c r="BS21" s="969"/>
      <c r="BT21" s="970"/>
      <c r="BU21" s="970"/>
      <c r="BV21" s="970"/>
      <c r="BW21" s="970"/>
      <c r="BX21" s="970"/>
      <c r="BY21" s="970"/>
      <c r="BZ21" s="970"/>
      <c r="CA21" s="970"/>
      <c r="CB21" s="970"/>
      <c r="CC21" s="970"/>
      <c r="CD21" s="970"/>
      <c r="CE21" s="970"/>
      <c r="CF21" s="970"/>
      <c r="CG21" s="985"/>
      <c r="CH21" s="966"/>
      <c r="CI21" s="967"/>
      <c r="CJ21" s="967"/>
      <c r="CK21" s="967"/>
      <c r="CL21" s="968"/>
      <c r="CM21" s="966"/>
      <c r="CN21" s="967"/>
      <c r="CO21" s="967"/>
      <c r="CP21" s="967"/>
      <c r="CQ21" s="968"/>
      <c r="CR21" s="966"/>
      <c r="CS21" s="967"/>
      <c r="CT21" s="967"/>
      <c r="CU21" s="967"/>
      <c r="CV21" s="968"/>
      <c r="CW21" s="966"/>
      <c r="CX21" s="967"/>
      <c r="CY21" s="967"/>
      <c r="CZ21" s="967"/>
      <c r="DA21" s="968"/>
      <c r="DB21" s="966"/>
      <c r="DC21" s="967"/>
      <c r="DD21" s="967"/>
      <c r="DE21" s="967"/>
      <c r="DF21" s="968"/>
      <c r="DG21" s="966"/>
      <c r="DH21" s="967"/>
      <c r="DI21" s="967"/>
      <c r="DJ21" s="967"/>
      <c r="DK21" s="968"/>
      <c r="DL21" s="966"/>
      <c r="DM21" s="967"/>
      <c r="DN21" s="967"/>
      <c r="DO21" s="967"/>
      <c r="DP21" s="968"/>
      <c r="DQ21" s="966"/>
      <c r="DR21" s="967"/>
      <c r="DS21" s="967"/>
      <c r="DT21" s="967"/>
      <c r="DU21" s="968"/>
      <c r="DV21" s="969"/>
      <c r="DW21" s="970"/>
      <c r="DX21" s="970"/>
      <c r="DY21" s="970"/>
      <c r="DZ21" s="971"/>
      <c r="EA21" s="98"/>
    </row>
    <row r="22" spans="1:131" s="99" customFormat="1" ht="26.25" customHeight="1">
      <c r="A22" s="102">
        <v>16</v>
      </c>
      <c r="B22" s="996"/>
      <c r="C22" s="997"/>
      <c r="D22" s="997"/>
      <c r="E22" s="997"/>
      <c r="F22" s="997"/>
      <c r="G22" s="997"/>
      <c r="H22" s="997"/>
      <c r="I22" s="997"/>
      <c r="J22" s="997"/>
      <c r="K22" s="997"/>
      <c r="L22" s="997"/>
      <c r="M22" s="997"/>
      <c r="N22" s="997"/>
      <c r="O22" s="997"/>
      <c r="P22" s="998"/>
      <c r="Q22" s="1045"/>
      <c r="R22" s="1046"/>
      <c r="S22" s="1046"/>
      <c r="T22" s="1046"/>
      <c r="U22" s="1046"/>
      <c r="V22" s="1046"/>
      <c r="W22" s="1046"/>
      <c r="X22" s="1046"/>
      <c r="Y22" s="1046"/>
      <c r="Z22" s="1046"/>
      <c r="AA22" s="1046"/>
      <c r="AB22" s="1046"/>
      <c r="AC22" s="1046"/>
      <c r="AD22" s="1046"/>
      <c r="AE22" s="1047"/>
      <c r="AF22" s="1002"/>
      <c r="AG22" s="1003"/>
      <c r="AH22" s="1003"/>
      <c r="AI22" s="1003"/>
      <c r="AJ22" s="1004"/>
      <c r="AK22" s="1041"/>
      <c r="AL22" s="1042"/>
      <c r="AM22" s="1042"/>
      <c r="AN22" s="1042"/>
      <c r="AO22" s="1042"/>
      <c r="AP22" s="1042"/>
      <c r="AQ22" s="1042"/>
      <c r="AR22" s="1042"/>
      <c r="AS22" s="1042"/>
      <c r="AT22" s="1042"/>
      <c r="AU22" s="1043"/>
      <c r="AV22" s="1043"/>
      <c r="AW22" s="1043"/>
      <c r="AX22" s="1043"/>
      <c r="AY22" s="1044"/>
      <c r="AZ22" s="994" t="s">
        <v>319</v>
      </c>
      <c r="BA22" s="994"/>
      <c r="BB22" s="994"/>
      <c r="BC22" s="994"/>
      <c r="BD22" s="995"/>
      <c r="BE22" s="97"/>
      <c r="BF22" s="97"/>
      <c r="BG22" s="97"/>
      <c r="BH22" s="97"/>
      <c r="BI22" s="97"/>
      <c r="BJ22" s="97"/>
      <c r="BK22" s="97"/>
      <c r="BL22" s="97"/>
      <c r="BM22" s="97"/>
      <c r="BN22" s="97"/>
      <c r="BO22" s="97"/>
      <c r="BP22" s="97"/>
      <c r="BQ22" s="102">
        <v>16</v>
      </c>
      <c r="BR22" s="103"/>
      <c r="BS22" s="969"/>
      <c r="BT22" s="970"/>
      <c r="BU22" s="970"/>
      <c r="BV22" s="970"/>
      <c r="BW22" s="970"/>
      <c r="BX22" s="970"/>
      <c r="BY22" s="970"/>
      <c r="BZ22" s="970"/>
      <c r="CA22" s="970"/>
      <c r="CB22" s="970"/>
      <c r="CC22" s="970"/>
      <c r="CD22" s="970"/>
      <c r="CE22" s="970"/>
      <c r="CF22" s="970"/>
      <c r="CG22" s="985"/>
      <c r="CH22" s="966"/>
      <c r="CI22" s="967"/>
      <c r="CJ22" s="967"/>
      <c r="CK22" s="967"/>
      <c r="CL22" s="968"/>
      <c r="CM22" s="966"/>
      <c r="CN22" s="967"/>
      <c r="CO22" s="967"/>
      <c r="CP22" s="967"/>
      <c r="CQ22" s="968"/>
      <c r="CR22" s="966"/>
      <c r="CS22" s="967"/>
      <c r="CT22" s="967"/>
      <c r="CU22" s="967"/>
      <c r="CV22" s="968"/>
      <c r="CW22" s="966"/>
      <c r="CX22" s="967"/>
      <c r="CY22" s="967"/>
      <c r="CZ22" s="967"/>
      <c r="DA22" s="968"/>
      <c r="DB22" s="966"/>
      <c r="DC22" s="967"/>
      <c r="DD22" s="967"/>
      <c r="DE22" s="967"/>
      <c r="DF22" s="968"/>
      <c r="DG22" s="966"/>
      <c r="DH22" s="967"/>
      <c r="DI22" s="967"/>
      <c r="DJ22" s="967"/>
      <c r="DK22" s="968"/>
      <c r="DL22" s="966"/>
      <c r="DM22" s="967"/>
      <c r="DN22" s="967"/>
      <c r="DO22" s="967"/>
      <c r="DP22" s="968"/>
      <c r="DQ22" s="966"/>
      <c r="DR22" s="967"/>
      <c r="DS22" s="967"/>
      <c r="DT22" s="967"/>
      <c r="DU22" s="968"/>
      <c r="DV22" s="969"/>
      <c r="DW22" s="970"/>
      <c r="DX22" s="970"/>
      <c r="DY22" s="970"/>
      <c r="DZ22" s="971"/>
      <c r="EA22" s="98"/>
    </row>
    <row r="23" spans="1:131" s="99" customFormat="1" ht="26.25" customHeight="1" thickBot="1">
      <c r="A23" s="104" t="s">
        <v>320</v>
      </c>
      <c r="B23" s="906" t="s">
        <v>321</v>
      </c>
      <c r="C23" s="907"/>
      <c r="D23" s="907"/>
      <c r="E23" s="907"/>
      <c r="F23" s="907"/>
      <c r="G23" s="907"/>
      <c r="H23" s="907"/>
      <c r="I23" s="907"/>
      <c r="J23" s="907"/>
      <c r="K23" s="907"/>
      <c r="L23" s="907"/>
      <c r="M23" s="907"/>
      <c r="N23" s="907"/>
      <c r="O23" s="907"/>
      <c r="P23" s="917"/>
      <c r="Q23" s="1032">
        <v>7030</v>
      </c>
      <c r="R23" s="1033"/>
      <c r="S23" s="1033"/>
      <c r="T23" s="1033"/>
      <c r="U23" s="1033"/>
      <c r="V23" s="1033">
        <v>6866</v>
      </c>
      <c r="W23" s="1033"/>
      <c r="X23" s="1033"/>
      <c r="Y23" s="1033"/>
      <c r="Z23" s="1033"/>
      <c r="AA23" s="1033">
        <v>164</v>
      </c>
      <c r="AB23" s="1033"/>
      <c r="AC23" s="1033"/>
      <c r="AD23" s="1033"/>
      <c r="AE23" s="1034"/>
      <c r="AF23" s="1035">
        <v>162</v>
      </c>
      <c r="AG23" s="1033"/>
      <c r="AH23" s="1033"/>
      <c r="AI23" s="1033"/>
      <c r="AJ23" s="1036"/>
      <c r="AK23" s="1037"/>
      <c r="AL23" s="1038"/>
      <c r="AM23" s="1038"/>
      <c r="AN23" s="1038"/>
      <c r="AO23" s="1038"/>
      <c r="AP23" s="1033">
        <v>6163</v>
      </c>
      <c r="AQ23" s="1033"/>
      <c r="AR23" s="1033"/>
      <c r="AS23" s="1033"/>
      <c r="AT23" s="1033"/>
      <c r="AU23" s="1039"/>
      <c r="AV23" s="1039"/>
      <c r="AW23" s="1039"/>
      <c r="AX23" s="1039"/>
      <c r="AY23" s="1040"/>
      <c r="AZ23" s="1029" t="s">
        <v>322</v>
      </c>
      <c r="BA23" s="1030"/>
      <c r="BB23" s="1030"/>
      <c r="BC23" s="1030"/>
      <c r="BD23" s="1031"/>
      <c r="BE23" s="97"/>
      <c r="BF23" s="97"/>
      <c r="BG23" s="97"/>
      <c r="BH23" s="97"/>
      <c r="BI23" s="97"/>
      <c r="BJ23" s="97"/>
      <c r="BK23" s="97"/>
      <c r="BL23" s="97"/>
      <c r="BM23" s="97"/>
      <c r="BN23" s="97"/>
      <c r="BO23" s="97"/>
      <c r="BP23" s="97"/>
      <c r="BQ23" s="102">
        <v>17</v>
      </c>
      <c r="BR23" s="103"/>
      <c r="BS23" s="969"/>
      <c r="BT23" s="970"/>
      <c r="BU23" s="970"/>
      <c r="BV23" s="970"/>
      <c r="BW23" s="970"/>
      <c r="BX23" s="970"/>
      <c r="BY23" s="970"/>
      <c r="BZ23" s="970"/>
      <c r="CA23" s="970"/>
      <c r="CB23" s="970"/>
      <c r="CC23" s="970"/>
      <c r="CD23" s="970"/>
      <c r="CE23" s="970"/>
      <c r="CF23" s="970"/>
      <c r="CG23" s="985"/>
      <c r="CH23" s="966"/>
      <c r="CI23" s="967"/>
      <c r="CJ23" s="967"/>
      <c r="CK23" s="967"/>
      <c r="CL23" s="968"/>
      <c r="CM23" s="966"/>
      <c r="CN23" s="967"/>
      <c r="CO23" s="967"/>
      <c r="CP23" s="967"/>
      <c r="CQ23" s="968"/>
      <c r="CR23" s="966"/>
      <c r="CS23" s="967"/>
      <c r="CT23" s="967"/>
      <c r="CU23" s="967"/>
      <c r="CV23" s="968"/>
      <c r="CW23" s="966"/>
      <c r="CX23" s="967"/>
      <c r="CY23" s="967"/>
      <c r="CZ23" s="967"/>
      <c r="DA23" s="968"/>
      <c r="DB23" s="966"/>
      <c r="DC23" s="967"/>
      <c r="DD23" s="967"/>
      <c r="DE23" s="967"/>
      <c r="DF23" s="968"/>
      <c r="DG23" s="966"/>
      <c r="DH23" s="967"/>
      <c r="DI23" s="967"/>
      <c r="DJ23" s="967"/>
      <c r="DK23" s="968"/>
      <c r="DL23" s="966"/>
      <c r="DM23" s="967"/>
      <c r="DN23" s="967"/>
      <c r="DO23" s="967"/>
      <c r="DP23" s="968"/>
      <c r="DQ23" s="966"/>
      <c r="DR23" s="967"/>
      <c r="DS23" s="967"/>
      <c r="DT23" s="967"/>
      <c r="DU23" s="968"/>
      <c r="DV23" s="969"/>
      <c r="DW23" s="970"/>
      <c r="DX23" s="970"/>
      <c r="DY23" s="970"/>
      <c r="DZ23" s="971"/>
      <c r="EA23" s="98"/>
    </row>
    <row r="24" spans="1:131" s="99" customFormat="1" ht="26.25" customHeight="1">
      <c r="A24" s="1028" t="s">
        <v>323</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96"/>
      <c r="BA24" s="96"/>
      <c r="BB24" s="96"/>
      <c r="BC24" s="96"/>
      <c r="BD24" s="96"/>
      <c r="BE24" s="97"/>
      <c r="BF24" s="97"/>
      <c r="BG24" s="97"/>
      <c r="BH24" s="97"/>
      <c r="BI24" s="97"/>
      <c r="BJ24" s="97"/>
      <c r="BK24" s="97"/>
      <c r="BL24" s="97"/>
      <c r="BM24" s="97"/>
      <c r="BN24" s="97"/>
      <c r="BO24" s="97"/>
      <c r="BP24" s="97"/>
      <c r="BQ24" s="102">
        <v>18</v>
      </c>
      <c r="BR24" s="103"/>
      <c r="BS24" s="969"/>
      <c r="BT24" s="970"/>
      <c r="BU24" s="970"/>
      <c r="BV24" s="970"/>
      <c r="BW24" s="970"/>
      <c r="BX24" s="970"/>
      <c r="BY24" s="970"/>
      <c r="BZ24" s="970"/>
      <c r="CA24" s="970"/>
      <c r="CB24" s="970"/>
      <c r="CC24" s="970"/>
      <c r="CD24" s="970"/>
      <c r="CE24" s="970"/>
      <c r="CF24" s="970"/>
      <c r="CG24" s="985"/>
      <c r="CH24" s="966"/>
      <c r="CI24" s="967"/>
      <c r="CJ24" s="967"/>
      <c r="CK24" s="967"/>
      <c r="CL24" s="968"/>
      <c r="CM24" s="966"/>
      <c r="CN24" s="967"/>
      <c r="CO24" s="967"/>
      <c r="CP24" s="967"/>
      <c r="CQ24" s="968"/>
      <c r="CR24" s="966"/>
      <c r="CS24" s="967"/>
      <c r="CT24" s="967"/>
      <c r="CU24" s="967"/>
      <c r="CV24" s="968"/>
      <c r="CW24" s="966"/>
      <c r="CX24" s="967"/>
      <c r="CY24" s="967"/>
      <c r="CZ24" s="967"/>
      <c r="DA24" s="968"/>
      <c r="DB24" s="966"/>
      <c r="DC24" s="967"/>
      <c r="DD24" s="967"/>
      <c r="DE24" s="967"/>
      <c r="DF24" s="968"/>
      <c r="DG24" s="966"/>
      <c r="DH24" s="967"/>
      <c r="DI24" s="967"/>
      <c r="DJ24" s="967"/>
      <c r="DK24" s="968"/>
      <c r="DL24" s="966"/>
      <c r="DM24" s="967"/>
      <c r="DN24" s="967"/>
      <c r="DO24" s="967"/>
      <c r="DP24" s="968"/>
      <c r="DQ24" s="966"/>
      <c r="DR24" s="967"/>
      <c r="DS24" s="967"/>
      <c r="DT24" s="967"/>
      <c r="DU24" s="968"/>
      <c r="DV24" s="969"/>
      <c r="DW24" s="970"/>
      <c r="DX24" s="970"/>
      <c r="DY24" s="970"/>
      <c r="DZ24" s="971"/>
      <c r="EA24" s="98"/>
    </row>
    <row r="25" spans="1:131" ht="26.25" customHeight="1" thickBot="1">
      <c r="A25" s="1027" t="s">
        <v>324</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96"/>
      <c r="BK25" s="96"/>
      <c r="BL25" s="96"/>
      <c r="BM25" s="96"/>
      <c r="BN25" s="96"/>
      <c r="BO25" s="105"/>
      <c r="BP25" s="105"/>
      <c r="BQ25" s="102">
        <v>19</v>
      </c>
      <c r="BR25" s="103"/>
      <c r="BS25" s="969"/>
      <c r="BT25" s="970"/>
      <c r="BU25" s="970"/>
      <c r="BV25" s="970"/>
      <c r="BW25" s="970"/>
      <c r="BX25" s="970"/>
      <c r="BY25" s="970"/>
      <c r="BZ25" s="970"/>
      <c r="CA25" s="970"/>
      <c r="CB25" s="970"/>
      <c r="CC25" s="970"/>
      <c r="CD25" s="970"/>
      <c r="CE25" s="970"/>
      <c r="CF25" s="970"/>
      <c r="CG25" s="985"/>
      <c r="CH25" s="966"/>
      <c r="CI25" s="967"/>
      <c r="CJ25" s="967"/>
      <c r="CK25" s="967"/>
      <c r="CL25" s="968"/>
      <c r="CM25" s="966"/>
      <c r="CN25" s="967"/>
      <c r="CO25" s="967"/>
      <c r="CP25" s="967"/>
      <c r="CQ25" s="968"/>
      <c r="CR25" s="966"/>
      <c r="CS25" s="967"/>
      <c r="CT25" s="967"/>
      <c r="CU25" s="967"/>
      <c r="CV25" s="968"/>
      <c r="CW25" s="966"/>
      <c r="CX25" s="967"/>
      <c r="CY25" s="967"/>
      <c r="CZ25" s="967"/>
      <c r="DA25" s="968"/>
      <c r="DB25" s="966"/>
      <c r="DC25" s="967"/>
      <c r="DD25" s="967"/>
      <c r="DE25" s="967"/>
      <c r="DF25" s="968"/>
      <c r="DG25" s="966"/>
      <c r="DH25" s="967"/>
      <c r="DI25" s="967"/>
      <c r="DJ25" s="967"/>
      <c r="DK25" s="968"/>
      <c r="DL25" s="966"/>
      <c r="DM25" s="967"/>
      <c r="DN25" s="967"/>
      <c r="DO25" s="967"/>
      <c r="DP25" s="968"/>
      <c r="DQ25" s="966"/>
      <c r="DR25" s="967"/>
      <c r="DS25" s="967"/>
      <c r="DT25" s="967"/>
      <c r="DU25" s="968"/>
      <c r="DV25" s="969"/>
      <c r="DW25" s="970"/>
      <c r="DX25" s="970"/>
      <c r="DY25" s="970"/>
      <c r="DZ25" s="971"/>
      <c r="EA25" s="93"/>
    </row>
    <row r="26" spans="1:131" ht="26.25" customHeight="1">
      <c r="A26" s="972" t="s">
        <v>301</v>
      </c>
      <c r="B26" s="973"/>
      <c r="C26" s="973"/>
      <c r="D26" s="973"/>
      <c r="E26" s="973"/>
      <c r="F26" s="973"/>
      <c r="G26" s="973"/>
      <c r="H26" s="973"/>
      <c r="I26" s="973"/>
      <c r="J26" s="973"/>
      <c r="K26" s="973"/>
      <c r="L26" s="973"/>
      <c r="M26" s="973"/>
      <c r="N26" s="973"/>
      <c r="O26" s="973"/>
      <c r="P26" s="974"/>
      <c r="Q26" s="958" t="s">
        <v>325</v>
      </c>
      <c r="R26" s="959"/>
      <c r="S26" s="959"/>
      <c r="T26" s="959"/>
      <c r="U26" s="960"/>
      <c r="V26" s="958" t="s">
        <v>326</v>
      </c>
      <c r="W26" s="959"/>
      <c r="X26" s="959"/>
      <c r="Y26" s="959"/>
      <c r="Z26" s="960"/>
      <c r="AA26" s="958" t="s">
        <v>327</v>
      </c>
      <c r="AB26" s="959"/>
      <c r="AC26" s="959"/>
      <c r="AD26" s="959"/>
      <c r="AE26" s="959"/>
      <c r="AF26" s="1023" t="s">
        <v>328</v>
      </c>
      <c r="AG26" s="979"/>
      <c r="AH26" s="979"/>
      <c r="AI26" s="979"/>
      <c r="AJ26" s="1024"/>
      <c r="AK26" s="959" t="s">
        <v>329</v>
      </c>
      <c r="AL26" s="959"/>
      <c r="AM26" s="959"/>
      <c r="AN26" s="959"/>
      <c r="AO26" s="960"/>
      <c r="AP26" s="958" t="s">
        <v>330</v>
      </c>
      <c r="AQ26" s="959"/>
      <c r="AR26" s="959"/>
      <c r="AS26" s="959"/>
      <c r="AT26" s="960"/>
      <c r="AU26" s="958" t="s">
        <v>331</v>
      </c>
      <c r="AV26" s="959"/>
      <c r="AW26" s="959"/>
      <c r="AX26" s="959"/>
      <c r="AY26" s="960"/>
      <c r="AZ26" s="958" t="s">
        <v>332</v>
      </c>
      <c r="BA26" s="959"/>
      <c r="BB26" s="959"/>
      <c r="BC26" s="959"/>
      <c r="BD26" s="960"/>
      <c r="BE26" s="958" t="s">
        <v>308</v>
      </c>
      <c r="BF26" s="959"/>
      <c r="BG26" s="959"/>
      <c r="BH26" s="959"/>
      <c r="BI26" s="964"/>
      <c r="BJ26" s="96"/>
      <c r="BK26" s="96"/>
      <c r="BL26" s="96"/>
      <c r="BM26" s="96"/>
      <c r="BN26" s="96"/>
      <c r="BO26" s="105"/>
      <c r="BP26" s="105"/>
      <c r="BQ26" s="102">
        <v>20</v>
      </c>
      <c r="BR26" s="103"/>
      <c r="BS26" s="969"/>
      <c r="BT26" s="970"/>
      <c r="BU26" s="970"/>
      <c r="BV26" s="970"/>
      <c r="BW26" s="970"/>
      <c r="BX26" s="970"/>
      <c r="BY26" s="970"/>
      <c r="BZ26" s="970"/>
      <c r="CA26" s="970"/>
      <c r="CB26" s="970"/>
      <c r="CC26" s="970"/>
      <c r="CD26" s="970"/>
      <c r="CE26" s="970"/>
      <c r="CF26" s="970"/>
      <c r="CG26" s="985"/>
      <c r="CH26" s="966"/>
      <c r="CI26" s="967"/>
      <c r="CJ26" s="967"/>
      <c r="CK26" s="967"/>
      <c r="CL26" s="968"/>
      <c r="CM26" s="966"/>
      <c r="CN26" s="967"/>
      <c r="CO26" s="967"/>
      <c r="CP26" s="967"/>
      <c r="CQ26" s="968"/>
      <c r="CR26" s="966"/>
      <c r="CS26" s="967"/>
      <c r="CT26" s="967"/>
      <c r="CU26" s="967"/>
      <c r="CV26" s="968"/>
      <c r="CW26" s="966"/>
      <c r="CX26" s="967"/>
      <c r="CY26" s="967"/>
      <c r="CZ26" s="967"/>
      <c r="DA26" s="968"/>
      <c r="DB26" s="966"/>
      <c r="DC26" s="967"/>
      <c r="DD26" s="967"/>
      <c r="DE26" s="967"/>
      <c r="DF26" s="968"/>
      <c r="DG26" s="966"/>
      <c r="DH26" s="967"/>
      <c r="DI26" s="967"/>
      <c r="DJ26" s="967"/>
      <c r="DK26" s="968"/>
      <c r="DL26" s="966"/>
      <c r="DM26" s="967"/>
      <c r="DN26" s="967"/>
      <c r="DO26" s="967"/>
      <c r="DP26" s="968"/>
      <c r="DQ26" s="966"/>
      <c r="DR26" s="967"/>
      <c r="DS26" s="967"/>
      <c r="DT26" s="967"/>
      <c r="DU26" s="968"/>
      <c r="DV26" s="969"/>
      <c r="DW26" s="970"/>
      <c r="DX26" s="970"/>
      <c r="DY26" s="970"/>
      <c r="DZ26" s="971"/>
      <c r="EA26" s="93"/>
    </row>
    <row r="27" spans="1:131" ht="26.25" customHeight="1" thickBot="1">
      <c r="A27" s="975"/>
      <c r="B27" s="976"/>
      <c r="C27" s="976"/>
      <c r="D27" s="976"/>
      <c r="E27" s="976"/>
      <c r="F27" s="976"/>
      <c r="G27" s="976"/>
      <c r="H27" s="976"/>
      <c r="I27" s="976"/>
      <c r="J27" s="976"/>
      <c r="K27" s="976"/>
      <c r="L27" s="976"/>
      <c r="M27" s="976"/>
      <c r="N27" s="976"/>
      <c r="O27" s="976"/>
      <c r="P27" s="977"/>
      <c r="Q27" s="961"/>
      <c r="R27" s="962"/>
      <c r="S27" s="962"/>
      <c r="T27" s="962"/>
      <c r="U27" s="963"/>
      <c r="V27" s="961"/>
      <c r="W27" s="962"/>
      <c r="X27" s="962"/>
      <c r="Y27" s="962"/>
      <c r="Z27" s="963"/>
      <c r="AA27" s="961"/>
      <c r="AB27" s="962"/>
      <c r="AC27" s="962"/>
      <c r="AD27" s="962"/>
      <c r="AE27" s="962"/>
      <c r="AF27" s="1025"/>
      <c r="AG27" s="982"/>
      <c r="AH27" s="982"/>
      <c r="AI27" s="982"/>
      <c r="AJ27" s="1026"/>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5"/>
      <c r="BJ27" s="96"/>
      <c r="BK27" s="96"/>
      <c r="BL27" s="96"/>
      <c r="BM27" s="96"/>
      <c r="BN27" s="96"/>
      <c r="BO27" s="105"/>
      <c r="BP27" s="105"/>
      <c r="BQ27" s="102">
        <v>21</v>
      </c>
      <c r="BR27" s="103"/>
      <c r="BS27" s="969"/>
      <c r="BT27" s="970"/>
      <c r="BU27" s="970"/>
      <c r="BV27" s="970"/>
      <c r="BW27" s="970"/>
      <c r="BX27" s="970"/>
      <c r="BY27" s="970"/>
      <c r="BZ27" s="970"/>
      <c r="CA27" s="970"/>
      <c r="CB27" s="970"/>
      <c r="CC27" s="970"/>
      <c r="CD27" s="970"/>
      <c r="CE27" s="970"/>
      <c r="CF27" s="970"/>
      <c r="CG27" s="985"/>
      <c r="CH27" s="966"/>
      <c r="CI27" s="967"/>
      <c r="CJ27" s="967"/>
      <c r="CK27" s="967"/>
      <c r="CL27" s="968"/>
      <c r="CM27" s="966"/>
      <c r="CN27" s="967"/>
      <c r="CO27" s="967"/>
      <c r="CP27" s="967"/>
      <c r="CQ27" s="968"/>
      <c r="CR27" s="966"/>
      <c r="CS27" s="967"/>
      <c r="CT27" s="967"/>
      <c r="CU27" s="967"/>
      <c r="CV27" s="968"/>
      <c r="CW27" s="966"/>
      <c r="CX27" s="967"/>
      <c r="CY27" s="967"/>
      <c r="CZ27" s="967"/>
      <c r="DA27" s="968"/>
      <c r="DB27" s="966"/>
      <c r="DC27" s="967"/>
      <c r="DD27" s="967"/>
      <c r="DE27" s="967"/>
      <c r="DF27" s="968"/>
      <c r="DG27" s="966"/>
      <c r="DH27" s="967"/>
      <c r="DI27" s="967"/>
      <c r="DJ27" s="967"/>
      <c r="DK27" s="968"/>
      <c r="DL27" s="966"/>
      <c r="DM27" s="967"/>
      <c r="DN27" s="967"/>
      <c r="DO27" s="967"/>
      <c r="DP27" s="968"/>
      <c r="DQ27" s="966"/>
      <c r="DR27" s="967"/>
      <c r="DS27" s="967"/>
      <c r="DT27" s="967"/>
      <c r="DU27" s="968"/>
      <c r="DV27" s="969"/>
      <c r="DW27" s="970"/>
      <c r="DX27" s="970"/>
      <c r="DY27" s="970"/>
      <c r="DZ27" s="971"/>
      <c r="EA27" s="93"/>
    </row>
    <row r="28" spans="1:131" ht="26.25" customHeight="1" thickTop="1">
      <c r="A28" s="106">
        <v>1</v>
      </c>
      <c r="B28" s="1014" t="s">
        <v>333</v>
      </c>
      <c r="C28" s="1015"/>
      <c r="D28" s="1015"/>
      <c r="E28" s="1015"/>
      <c r="F28" s="1015"/>
      <c r="G28" s="1015"/>
      <c r="H28" s="1015"/>
      <c r="I28" s="1015"/>
      <c r="J28" s="1015"/>
      <c r="K28" s="1015"/>
      <c r="L28" s="1015"/>
      <c r="M28" s="1015"/>
      <c r="N28" s="1015"/>
      <c r="O28" s="1015"/>
      <c r="P28" s="1016"/>
      <c r="Q28" s="1017">
        <v>2070</v>
      </c>
      <c r="R28" s="1018"/>
      <c r="S28" s="1018"/>
      <c r="T28" s="1018"/>
      <c r="U28" s="1018"/>
      <c r="V28" s="1018">
        <v>1985</v>
      </c>
      <c r="W28" s="1018"/>
      <c r="X28" s="1018"/>
      <c r="Y28" s="1018"/>
      <c r="Z28" s="1018"/>
      <c r="AA28" s="1018">
        <v>85</v>
      </c>
      <c r="AB28" s="1018"/>
      <c r="AC28" s="1018"/>
      <c r="AD28" s="1018"/>
      <c r="AE28" s="1019"/>
      <c r="AF28" s="1020">
        <v>85</v>
      </c>
      <c r="AG28" s="1018"/>
      <c r="AH28" s="1018"/>
      <c r="AI28" s="1018"/>
      <c r="AJ28" s="1021"/>
      <c r="AK28" s="1022">
        <v>137</v>
      </c>
      <c r="AL28" s="1011"/>
      <c r="AM28" s="1011"/>
      <c r="AN28" s="1011"/>
      <c r="AO28" s="1011"/>
      <c r="AP28" s="1011" t="s">
        <v>322</v>
      </c>
      <c r="AQ28" s="1011"/>
      <c r="AR28" s="1011"/>
      <c r="AS28" s="1011"/>
      <c r="AT28" s="1011"/>
      <c r="AU28" s="940" t="s">
        <v>322</v>
      </c>
      <c r="AV28" s="940"/>
      <c r="AW28" s="940"/>
      <c r="AX28" s="940"/>
      <c r="AY28" s="940"/>
      <c r="AZ28" s="1011" t="s">
        <v>322</v>
      </c>
      <c r="BA28" s="1011"/>
      <c r="BB28" s="1011"/>
      <c r="BC28" s="1011"/>
      <c r="BD28" s="1011"/>
      <c r="BE28" s="1012"/>
      <c r="BF28" s="1012"/>
      <c r="BG28" s="1012"/>
      <c r="BH28" s="1012"/>
      <c r="BI28" s="1013"/>
      <c r="BJ28" s="96"/>
      <c r="BK28" s="96"/>
      <c r="BL28" s="96"/>
      <c r="BM28" s="96"/>
      <c r="BN28" s="96"/>
      <c r="BO28" s="105"/>
      <c r="BP28" s="105"/>
      <c r="BQ28" s="102">
        <v>22</v>
      </c>
      <c r="BR28" s="103"/>
      <c r="BS28" s="969"/>
      <c r="BT28" s="970"/>
      <c r="BU28" s="970"/>
      <c r="BV28" s="970"/>
      <c r="BW28" s="970"/>
      <c r="BX28" s="970"/>
      <c r="BY28" s="970"/>
      <c r="BZ28" s="970"/>
      <c r="CA28" s="970"/>
      <c r="CB28" s="970"/>
      <c r="CC28" s="970"/>
      <c r="CD28" s="970"/>
      <c r="CE28" s="970"/>
      <c r="CF28" s="970"/>
      <c r="CG28" s="985"/>
      <c r="CH28" s="966"/>
      <c r="CI28" s="967"/>
      <c r="CJ28" s="967"/>
      <c r="CK28" s="967"/>
      <c r="CL28" s="968"/>
      <c r="CM28" s="966"/>
      <c r="CN28" s="967"/>
      <c r="CO28" s="967"/>
      <c r="CP28" s="967"/>
      <c r="CQ28" s="968"/>
      <c r="CR28" s="966"/>
      <c r="CS28" s="967"/>
      <c r="CT28" s="967"/>
      <c r="CU28" s="967"/>
      <c r="CV28" s="968"/>
      <c r="CW28" s="966"/>
      <c r="CX28" s="967"/>
      <c r="CY28" s="967"/>
      <c r="CZ28" s="967"/>
      <c r="DA28" s="968"/>
      <c r="DB28" s="966"/>
      <c r="DC28" s="967"/>
      <c r="DD28" s="967"/>
      <c r="DE28" s="967"/>
      <c r="DF28" s="968"/>
      <c r="DG28" s="966"/>
      <c r="DH28" s="967"/>
      <c r="DI28" s="967"/>
      <c r="DJ28" s="967"/>
      <c r="DK28" s="968"/>
      <c r="DL28" s="966"/>
      <c r="DM28" s="967"/>
      <c r="DN28" s="967"/>
      <c r="DO28" s="967"/>
      <c r="DP28" s="968"/>
      <c r="DQ28" s="966"/>
      <c r="DR28" s="967"/>
      <c r="DS28" s="967"/>
      <c r="DT28" s="967"/>
      <c r="DU28" s="968"/>
      <c r="DV28" s="969"/>
      <c r="DW28" s="970"/>
      <c r="DX28" s="970"/>
      <c r="DY28" s="970"/>
      <c r="DZ28" s="971"/>
      <c r="EA28" s="93"/>
    </row>
    <row r="29" spans="1:131" ht="26.25" customHeight="1">
      <c r="A29" s="106">
        <v>2</v>
      </c>
      <c r="B29" s="996" t="s">
        <v>334</v>
      </c>
      <c r="C29" s="997"/>
      <c r="D29" s="997"/>
      <c r="E29" s="997"/>
      <c r="F29" s="997"/>
      <c r="G29" s="997"/>
      <c r="H29" s="997"/>
      <c r="I29" s="997"/>
      <c r="J29" s="997"/>
      <c r="K29" s="997"/>
      <c r="L29" s="997"/>
      <c r="M29" s="997"/>
      <c r="N29" s="997"/>
      <c r="O29" s="997"/>
      <c r="P29" s="998"/>
      <c r="Q29" s="1008">
        <v>1293</v>
      </c>
      <c r="R29" s="1009"/>
      <c r="S29" s="1009"/>
      <c r="T29" s="1009"/>
      <c r="U29" s="1009"/>
      <c r="V29" s="1009">
        <v>1251</v>
      </c>
      <c r="W29" s="1009"/>
      <c r="X29" s="1009"/>
      <c r="Y29" s="1009"/>
      <c r="Z29" s="1009"/>
      <c r="AA29" s="1009">
        <v>42</v>
      </c>
      <c r="AB29" s="1009"/>
      <c r="AC29" s="1009"/>
      <c r="AD29" s="1009"/>
      <c r="AE29" s="1010"/>
      <c r="AF29" s="1002">
        <v>42</v>
      </c>
      <c r="AG29" s="1003"/>
      <c r="AH29" s="1003"/>
      <c r="AI29" s="1003"/>
      <c r="AJ29" s="1004"/>
      <c r="AK29" s="949">
        <v>242</v>
      </c>
      <c r="AL29" s="940"/>
      <c r="AM29" s="940"/>
      <c r="AN29" s="940"/>
      <c r="AO29" s="940"/>
      <c r="AP29" s="940" t="s">
        <v>322</v>
      </c>
      <c r="AQ29" s="940"/>
      <c r="AR29" s="940"/>
      <c r="AS29" s="940"/>
      <c r="AT29" s="940"/>
      <c r="AU29" s="940" t="s">
        <v>322</v>
      </c>
      <c r="AV29" s="940"/>
      <c r="AW29" s="940"/>
      <c r="AX29" s="940"/>
      <c r="AY29" s="940"/>
      <c r="AZ29" s="940" t="s">
        <v>322</v>
      </c>
      <c r="BA29" s="940"/>
      <c r="BB29" s="940"/>
      <c r="BC29" s="940"/>
      <c r="BD29" s="940"/>
      <c r="BE29" s="941"/>
      <c r="BF29" s="941"/>
      <c r="BG29" s="941"/>
      <c r="BH29" s="941"/>
      <c r="BI29" s="942"/>
      <c r="BJ29" s="96"/>
      <c r="BK29" s="96"/>
      <c r="BL29" s="96"/>
      <c r="BM29" s="96"/>
      <c r="BN29" s="96"/>
      <c r="BO29" s="105"/>
      <c r="BP29" s="105"/>
      <c r="BQ29" s="102">
        <v>23</v>
      </c>
      <c r="BR29" s="103"/>
      <c r="BS29" s="969"/>
      <c r="BT29" s="970"/>
      <c r="BU29" s="970"/>
      <c r="BV29" s="970"/>
      <c r="BW29" s="970"/>
      <c r="BX29" s="970"/>
      <c r="BY29" s="970"/>
      <c r="BZ29" s="970"/>
      <c r="CA29" s="970"/>
      <c r="CB29" s="970"/>
      <c r="CC29" s="970"/>
      <c r="CD29" s="970"/>
      <c r="CE29" s="970"/>
      <c r="CF29" s="970"/>
      <c r="CG29" s="985"/>
      <c r="CH29" s="966"/>
      <c r="CI29" s="967"/>
      <c r="CJ29" s="967"/>
      <c r="CK29" s="967"/>
      <c r="CL29" s="968"/>
      <c r="CM29" s="966"/>
      <c r="CN29" s="967"/>
      <c r="CO29" s="967"/>
      <c r="CP29" s="967"/>
      <c r="CQ29" s="968"/>
      <c r="CR29" s="966"/>
      <c r="CS29" s="967"/>
      <c r="CT29" s="967"/>
      <c r="CU29" s="967"/>
      <c r="CV29" s="968"/>
      <c r="CW29" s="966"/>
      <c r="CX29" s="967"/>
      <c r="CY29" s="967"/>
      <c r="CZ29" s="967"/>
      <c r="DA29" s="968"/>
      <c r="DB29" s="966"/>
      <c r="DC29" s="967"/>
      <c r="DD29" s="967"/>
      <c r="DE29" s="967"/>
      <c r="DF29" s="968"/>
      <c r="DG29" s="966"/>
      <c r="DH29" s="967"/>
      <c r="DI29" s="967"/>
      <c r="DJ29" s="967"/>
      <c r="DK29" s="968"/>
      <c r="DL29" s="966"/>
      <c r="DM29" s="967"/>
      <c r="DN29" s="967"/>
      <c r="DO29" s="967"/>
      <c r="DP29" s="968"/>
      <c r="DQ29" s="966"/>
      <c r="DR29" s="967"/>
      <c r="DS29" s="967"/>
      <c r="DT29" s="967"/>
      <c r="DU29" s="968"/>
      <c r="DV29" s="969"/>
      <c r="DW29" s="970"/>
      <c r="DX29" s="970"/>
      <c r="DY29" s="970"/>
      <c r="DZ29" s="971"/>
      <c r="EA29" s="93"/>
    </row>
    <row r="30" spans="1:131" ht="26.25" customHeight="1">
      <c r="A30" s="106">
        <v>3</v>
      </c>
      <c r="B30" s="996" t="s">
        <v>335</v>
      </c>
      <c r="C30" s="997"/>
      <c r="D30" s="997"/>
      <c r="E30" s="997"/>
      <c r="F30" s="997"/>
      <c r="G30" s="997"/>
      <c r="H30" s="997"/>
      <c r="I30" s="997"/>
      <c r="J30" s="997"/>
      <c r="K30" s="997"/>
      <c r="L30" s="997"/>
      <c r="M30" s="997"/>
      <c r="N30" s="997"/>
      <c r="O30" s="997"/>
      <c r="P30" s="998"/>
      <c r="Q30" s="1008">
        <v>313</v>
      </c>
      <c r="R30" s="1009"/>
      <c r="S30" s="1009"/>
      <c r="T30" s="1009"/>
      <c r="U30" s="1009"/>
      <c r="V30" s="1009">
        <v>310</v>
      </c>
      <c r="W30" s="1009"/>
      <c r="X30" s="1009"/>
      <c r="Y30" s="1009"/>
      <c r="Z30" s="1009"/>
      <c r="AA30" s="1009">
        <v>3</v>
      </c>
      <c r="AB30" s="1009"/>
      <c r="AC30" s="1009"/>
      <c r="AD30" s="1009"/>
      <c r="AE30" s="1010"/>
      <c r="AF30" s="1002">
        <v>3</v>
      </c>
      <c r="AG30" s="1003"/>
      <c r="AH30" s="1003"/>
      <c r="AI30" s="1003"/>
      <c r="AJ30" s="1004"/>
      <c r="AK30" s="949">
        <v>215</v>
      </c>
      <c r="AL30" s="940"/>
      <c r="AM30" s="940"/>
      <c r="AN30" s="940"/>
      <c r="AO30" s="940"/>
      <c r="AP30" s="940" t="s">
        <v>322</v>
      </c>
      <c r="AQ30" s="940"/>
      <c r="AR30" s="940"/>
      <c r="AS30" s="940"/>
      <c r="AT30" s="940"/>
      <c r="AU30" s="940" t="s">
        <v>322</v>
      </c>
      <c r="AV30" s="940"/>
      <c r="AW30" s="940"/>
      <c r="AX30" s="940"/>
      <c r="AY30" s="940"/>
      <c r="AZ30" s="940" t="s">
        <v>322</v>
      </c>
      <c r="BA30" s="940"/>
      <c r="BB30" s="940"/>
      <c r="BC30" s="940"/>
      <c r="BD30" s="940"/>
      <c r="BE30" s="941"/>
      <c r="BF30" s="941"/>
      <c r="BG30" s="941"/>
      <c r="BH30" s="941"/>
      <c r="BI30" s="942"/>
      <c r="BJ30" s="96"/>
      <c r="BK30" s="96"/>
      <c r="BL30" s="96"/>
      <c r="BM30" s="96"/>
      <c r="BN30" s="96"/>
      <c r="BO30" s="105"/>
      <c r="BP30" s="105"/>
      <c r="BQ30" s="102">
        <v>24</v>
      </c>
      <c r="BR30" s="103"/>
      <c r="BS30" s="969"/>
      <c r="BT30" s="970"/>
      <c r="BU30" s="970"/>
      <c r="BV30" s="970"/>
      <c r="BW30" s="970"/>
      <c r="BX30" s="970"/>
      <c r="BY30" s="970"/>
      <c r="BZ30" s="970"/>
      <c r="CA30" s="970"/>
      <c r="CB30" s="970"/>
      <c r="CC30" s="970"/>
      <c r="CD30" s="970"/>
      <c r="CE30" s="970"/>
      <c r="CF30" s="970"/>
      <c r="CG30" s="985"/>
      <c r="CH30" s="966"/>
      <c r="CI30" s="967"/>
      <c r="CJ30" s="967"/>
      <c r="CK30" s="967"/>
      <c r="CL30" s="968"/>
      <c r="CM30" s="966"/>
      <c r="CN30" s="967"/>
      <c r="CO30" s="967"/>
      <c r="CP30" s="967"/>
      <c r="CQ30" s="968"/>
      <c r="CR30" s="966"/>
      <c r="CS30" s="967"/>
      <c r="CT30" s="967"/>
      <c r="CU30" s="967"/>
      <c r="CV30" s="968"/>
      <c r="CW30" s="966"/>
      <c r="CX30" s="967"/>
      <c r="CY30" s="967"/>
      <c r="CZ30" s="967"/>
      <c r="DA30" s="968"/>
      <c r="DB30" s="966"/>
      <c r="DC30" s="967"/>
      <c r="DD30" s="967"/>
      <c r="DE30" s="967"/>
      <c r="DF30" s="968"/>
      <c r="DG30" s="966"/>
      <c r="DH30" s="967"/>
      <c r="DI30" s="967"/>
      <c r="DJ30" s="967"/>
      <c r="DK30" s="968"/>
      <c r="DL30" s="966"/>
      <c r="DM30" s="967"/>
      <c r="DN30" s="967"/>
      <c r="DO30" s="967"/>
      <c r="DP30" s="968"/>
      <c r="DQ30" s="966"/>
      <c r="DR30" s="967"/>
      <c r="DS30" s="967"/>
      <c r="DT30" s="967"/>
      <c r="DU30" s="968"/>
      <c r="DV30" s="969"/>
      <c r="DW30" s="970"/>
      <c r="DX30" s="970"/>
      <c r="DY30" s="970"/>
      <c r="DZ30" s="971"/>
      <c r="EA30" s="93"/>
    </row>
    <row r="31" spans="1:131" ht="26.25" customHeight="1">
      <c r="A31" s="106">
        <v>4</v>
      </c>
      <c r="B31" s="996" t="s">
        <v>336</v>
      </c>
      <c r="C31" s="997"/>
      <c r="D31" s="997"/>
      <c r="E31" s="997"/>
      <c r="F31" s="997"/>
      <c r="G31" s="997"/>
      <c r="H31" s="997"/>
      <c r="I31" s="997"/>
      <c r="J31" s="997"/>
      <c r="K31" s="997"/>
      <c r="L31" s="997"/>
      <c r="M31" s="997"/>
      <c r="N31" s="997"/>
      <c r="O31" s="997"/>
      <c r="P31" s="998"/>
      <c r="Q31" s="1008">
        <v>296</v>
      </c>
      <c r="R31" s="1009"/>
      <c r="S31" s="1009"/>
      <c r="T31" s="1009"/>
      <c r="U31" s="1009"/>
      <c r="V31" s="1009">
        <v>231</v>
      </c>
      <c r="W31" s="1009"/>
      <c r="X31" s="1009"/>
      <c r="Y31" s="1009"/>
      <c r="Z31" s="1009"/>
      <c r="AA31" s="1009">
        <v>65</v>
      </c>
      <c r="AB31" s="1009"/>
      <c r="AC31" s="1009"/>
      <c r="AD31" s="1009"/>
      <c r="AE31" s="1010"/>
      <c r="AF31" s="1002">
        <v>97</v>
      </c>
      <c r="AG31" s="1003"/>
      <c r="AH31" s="1003"/>
      <c r="AI31" s="1003"/>
      <c r="AJ31" s="1004"/>
      <c r="AK31" s="949">
        <v>10</v>
      </c>
      <c r="AL31" s="940"/>
      <c r="AM31" s="940"/>
      <c r="AN31" s="940"/>
      <c r="AO31" s="940"/>
      <c r="AP31" s="940">
        <v>1390</v>
      </c>
      <c r="AQ31" s="940"/>
      <c r="AR31" s="940"/>
      <c r="AS31" s="940"/>
      <c r="AT31" s="940"/>
      <c r="AU31" s="940">
        <v>46</v>
      </c>
      <c r="AV31" s="940"/>
      <c r="AW31" s="940"/>
      <c r="AX31" s="940"/>
      <c r="AY31" s="940"/>
      <c r="AZ31" s="940" t="s">
        <v>322</v>
      </c>
      <c r="BA31" s="940"/>
      <c r="BB31" s="940"/>
      <c r="BC31" s="940"/>
      <c r="BD31" s="940"/>
      <c r="BE31" s="941" t="s">
        <v>337</v>
      </c>
      <c r="BF31" s="941"/>
      <c r="BG31" s="941"/>
      <c r="BH31" s="941"/>
      <c r="BI31" s="942"/>
      <c r="BJ31" s="96"/>
      <c r="BK31" s="96"/>
      <c r="BL31" s="96"/>
      <c r="BM31" s="96"/>
      <c r="BN31" s="96"/>
      <c r="BO31" s="105"/>
      <c r="BP31" s="105"/>
      <c r="BQ31" s="102">
        <v>25</v>
      </c>
      <c r="BR31" s="103"/>
      <c r="BS31" s="969"/>
      <c r="BT31" s="970"/>
      <c r="BU31" s="970"/>
      <c r="BV31" s="970"/>
      <c r="BW31" s="970"/>
      <c r="BX31" s="970"/>
      <c r="BY31" s="970"/>
      <c r="BZ31" s="970"/>
      <c r="CA31" s="970"/>
      <c r="CB31" s="970"/>
      <c r="CC31" s="970"/>
      <c r="CD31" s="970"/>
      <c r="CE31" s="970"/>
      <c r="CF31" s="970"/>
      <c r="CG31" s="985"/>
      <c r="CH31" s="966"/>
      <c r="CI31" s="967"/>
      <c r="CJ31" s="967"/>
      <c r="CK31" s="967"/>
      <c r="CL31" s="968"/>
      <c r="CM31" s="966"/>
      <c r="CN31" s="967"/>
      <c r="CO31" s="967"/>
      <c r="CP31" s="967"/>
      <c r="CQ31" s="968"/>
      <c r="CR31" s="966"/>
      <c r="CS31" s="967"/>
      <c r="CT31" s="967"/>
      <c r="CU31" s="967"/>
      <c r="CV31" s="968"/>
      <c r="CW31" s="966"/>
      <c r="CX31" s="967"/>
      <c r="CY31" s="967"/>
      <c r="CZ31" s="967"/>
      <c r="DA31" s="968"/>
      <c r="DB31" s="966"/>
      <c r="DC31" s="967"/>
      <c r="DD31" s="967"/>
      <c r="DE31" s="967"/>
      <c r="DF31" s="968"/>
      <c r="DG31" s="966"/>
      <c r="DH31" s="967"/>
      <c r="DI31" s="967"/>
      <c r="DJ31" s="967"/>
      <c r="DK31" s="968"/>
      <c r="DL31" s="966"/>
      <c r="DM31" s="967"/>
      <c r="DN31" s="967"/>
      <c r="DO31" s="967"/>
      <c r="DP31" s="968"/>
      <c r="DQ31" s="966"/>
      <c r="DR31" s="967"/>
      <c r="DS31" s="967"/>
      <c r="DT31" s="967"/>
      <c r="DU31" s="968"/>
      <c r="DV31" s="969"/>
      <c r="DW31" s="970"/>
      <c r="DX31" s="970"/>
      <c r="DY31" s="970"/>
      <c r="DZ31" s="971"/>
      <c r="EA31" s="93"/>
    </row>
    <row r="32" spans="1:131" ht="26.25" customHeight="1">
      <c r="A32" s="106">
        <v>5</v>
      </c>
      <c r="B32" s="996" t="s">
        <v>338</v>
      </c>
      <c r="C32" s="997"/>
      <c r="D32" s="997"/>
      <c r="E32" s="997"/>
      <c r="F32" s="997"/>
      <c r="G32" s="997"/>
      <c r="H32" s="997"/>
      <c r="I32" s="997"/>
      <c r="J32" s="997"/>
      <c r="K32" s="997"/>
      <c r="L32" s="997"/>
      <c r="M32" s="997"/>
      <c r="N32" s="997"/>
      <c r="O32" s="997"/>
      <c r="P32" s="998"/>
      <c r="Q32" s="1008">
        <v>1431</v>
      </c>
      <c r="R32" s="1009"/>
      <c r="S32" s="1009"/>
      <c r="T32" s="1009"/>
      <c r="U32" s="1009"/>
      <c r="V32" s="1009">
        <v>1390</v>
      </c>
      <c r="W32" s="1009"/>
      <c r="X32" s="1009"/>
      <c r="Y32" s="1009"/>
      <c r="Z32" s="1009"/>
      <c r="AA32" s="1009">
        <v>41</v>
      </c>
      <c r="AB32" s="1009"/>
      <c r="AC32" s="1009"/>
      <c r="AD32" s="1009"/>
      <c r="AE32" s="1010"/>
      <c r="AF32" s="1002">
        <v>150</v>
      </c>
      <c r="AG32" s="1003"/>
      <c r="AH32" s="1003"/>
      <c r="AI32" s="1003"/>
      <c r="AJ32" s="1004"/>
      <c r="AK32" s="949">
        <v>435</v>
      </c>
      <c r="AL32" s="940"/>
      <c r="AM32" s="940"/>
      <c r="AN32" s="940"/>
      <c r="AO32" s="940"/>
      <c r="AP32" s="940">
        <v>1212</v>
      </c>
      <c r="AQ32" s="940"/>
      <c r="AR32" s="940"/>
      <c r="AS32" s="940"/>
      <c r="AT32" s="940"/>
      <c r="AU32" s="940">
        <v>869</v>
      </c>
      <c r="AV32" s="940"/>
      <c r="AW32" s="940"/>
      <c r="AX32" s="940"/>
      <c r="AY32" s="940"/>
      <c r="AZ32" s="940" t="s">
        <v>322</v>
      </c>
      <c r="BA32" s="940"/>
      <c r="BB32" s="940"/>
      <c r="BC32" s="940"/>
      <c r="BD32" s="940"/>
      <c r="BE32" s="941" t="s">
        <v>337</v>
      </c>
      <c r="BF32" s="941"/>
      <c r="BG32" s="941"/>
      <c r="BH32" s="941"/>
      <c r="BI32" s="942"/>
      <c r="BJ32" s="96"/>
      <c r="BK32" s="96"/>
      <c r="BL32" s="96"/>
      <c r="BM32" s="96"/>
      <c r="BN32" s="96"/>
      <c r="BO32" s="105"/>
      <c r="BP32" s="105"/>
      <c r="BQ32" s="102">
        <v>26</v>
      </c>
      <c r="BR32" s="103"/>
      <c r="BS32" s="969"/>
      <c r="BT32" s="970"/>
      <c r="BU32" s="970"/>
      <c r="BV32" s="970"/>
      <c r="BW32" s="970"/>
      <c r="BX32" s="970"/>
      <c r="BY32" s="970"/>
      <c r="BZ32" s="970"/>
      <c r="CA32" s="970"/>
      <c r="CB32" s="970"/>
      <c r="CC32" s="970"/>
      <c r="CD32" s="970"/>
      <c r="CE32" s="970"/>
      <c r="CF32" s="970"/>
      <c r="CG32" s="985"/>
      <c r="CH32" s="966"/>
      <c r="CI32" s="967"/>
      <c r="CJ32" s="967"/>
      <c r="CK32" s="967"/>
      <c r="CL32" s="968"/>
      <c r="CM32" s="966"/>
      <c r="CN32" s="967"/>
      <c r="CO32" s="967"/>
      <c r="CP32" s="967"/>
      <c r="CQ32" s="968"/>
      <c r="CR32" s="966"/>
      <c r="CS32" s="967"/>
      <c r="CT32" s="967"/>
      <c r="CU32" s="967"/>
      <c r="CV32" s="968"/>
      <c r="CW32" s="966"/>
      <c r="CX32" s="967"/>
      <c r="CY32" s="967"/>
      <c r="CZ32" s="967"/>
      <c r="DA32" s="968"/>
      <c r="DB32" s="966"/>
      <c r="DC32" s="967"/>
      <c r="DD32" s="967"/>
      <c r="DE32" s="967"/>
      <c r="DF32" s="968"/>
      <c r="DG32" s="966"/>
      <c r="DH32" s="967"/>
      <c r="DI32" s="967"/>
      <c r="DJ32" s="967"/>
      <c r="DK32" s="968"/>
      <c r="DL32" s="966"/>
      <c r="DM32" s="967"/>
      <c r="DN32" s="967"/>
      <c r="DO32" s="967"/>
      <c r="DP32" s="968"/>
      <c r="DQ32" s="966"/>
      <c r="DR32" s="967"/>
      <c r="DS32" s="967"/>
      <c r="DT32" s="967"/>
      <c r="DU32" s="968"/>
      <c r="DV32" s="969"/>
      <c r="DW32" s="970"/>
      <c r="DX32" s="970"/>
      <c r="DY32" s="970"/>
      <c r="DZ32" s="971"/>
      <c r="EA32" s="93"/>
    </row>
    <row r="33" spans="1:131" ht="26.25" customHeight="1">
      <c r="A33" s="106">
        <v>6</v>
      </c>
      <c r="B33" s="996" t="s">
        <v>339</v>
      </c>
      <c r="C33" s="997"/>
      <c r="D33" s="997"/>
      <c r="E33" s="997"/>
      <c r="F33" s="997"/>
      <c r="G33" s="997"/>
      <c r="H33" s="997"/>
      <c r="I33" s="997"/>
      <c r="J33" s="997"/>
      <c r="K33" s="997"/>
      <c r="L33" s="997"/>
      <c r="M33" s="997"/>
      <c r="N33" s="997"/>
      <c r="O33" s="997"/>
      <c r="P33" s="998"/>
      <c r="Q33" s="1008">
        <v>410</v>
      </c>
      <c r="R33" s="1009"/>
      <c r="S33" s="1009"/>
      <c r="T33" s="1009"/>
      <c r="U33" s="1009"/>
      <c r="V33" s="1009">
        <v>409</v>
      </c>
      <c r="W33" s="1009"/>
      <c r="X33" s="1009"/>
      <c r="Y33" s="1009"/>
      <c r="Z33" s="1009"/>
      <c r="AA33" s="1009">
        <v>1</v>
      </c>
      <c r="AB33" s="1009"/>
      <c r="AC33" s="1009"/>
      <c r="AD33" s="1009"/>
      <c r="AE33" s="1010"/>
      <c r="AF33" s="1002">
        <v>1</v>
      </c>
      <c r="AG33" s="1003"/>
      <c r="AH33" s="1003"/>
      <c r="AI33" s="1003"/>
      <c r="AJ33" s="1004"/>
      <c r="AK33" s="949">
        <v>131</v>
      </c>
      <c r="AL33" s="940"/>
      <c r="AM33" s="940"/>
      <c r="AN33" s="940"/>
      <c r="AO33" s="940"/>
      <c r="AP33" s="940">
        <v>2254</v>
      </c>
      <c r="AQ33" s="940"/>
      <c r="AR33" s="940"/>
      <c r="AS33" s="940"/>
      <c r="AT33" s="940"/>
      <c r="AU33" s="940">
        <v>2254</v>
      </c>
      <c r="AV33" s="940"/>
      <c r="AW33" s="940"/>
      <c r="AX33" s="940"/>
      <c r="AY33" s="940"/>
      <c r="AZ33" s="940" t="s">
        <v>322</v>
      </c>
      <c r="BA33" s="940"/>
      <c r="BB33" s="940"/>
      <c r="BC33" s="940"/>
      <c r="BD33" s="940"/>
      <c r="BE33" s="941" t="s">
        <v>340</v>
      </c>
      <c r="BF33" s="941"/>
      <c r="BG33" s="941"/>
      <c r="BH33" s="941"/>
      <c r="BI33" s="942"/>
      <c r="BJ33" s="96"/>
      <c r="BK33" s="96"/>
      <c r="BL33" s="96"/>
      <c r="BM33" s="96"/>
      <c r="BN33" s="96"/>
      <c r="BO33" s="105"/>
      <c r="BP33" s="105"/>
      <c r="BQ33" s="102">
        <v>27</v>
      </c>
      <c r="BR33" s="103"/>
      <c r="BS33" s="969"/>
      <c r="BT33" s="970"/>
      <c r="BU33" s="970"/>
      <c r="BV33" s="970"/>
      <c r="BW33" s="970"/>
      <c r="BX33" s="970"/>
      <c r="BY33" s="970"/>
      <c r="BZ33" s="970"/>
      <c r="CA33" s="970"/>
      <c r="CB33" s="970"/>
      <c r="CC33" s="970"/>
      <c r="CD33" s="970"/>
      <c r="CE33" s="970"/>
      <c r="CF33" s="970"/>
      <c r="CG33" s="985"/>
      <c r="CH33" s="966"/>
      <c r="CI33" s="967"/>
      <c r="CJ33" s="967"/>
      <c r="CK33" s="967"/>
      <c r="CL33" s="968"/>
      <c r="CM33" s="966"/>
      <c r="CN33" s="967"/>
      <c r="CO33" s="967"/>
      <c r="CP33" s="967"/>
      <c r="CQ33" s="968"/>
      <c r="CR33" s="966"/>
      <c r="CS33" s="967"/>
      <c r="CT33" s="967"/>
      <c r="CU33" s="967"/>
      <c r="CV33" s="968"/>
      <c r="CW33" s="966"/>
      <c r="CX33" s="967"/>
      <c r="CY33" s="967"/>
      <c r="CZ33" s="967"/>
      <c r="DA33" s="968"/>
      <c r="DB33" s="966"/>
      <c r="DC33" s="967"/>
      <c r="DD33" s="967"/>
      <c r="DE33" s="967"/>
      <c r="DF33" s="968"/>
      <c r="DG33" s="966"/>
      <c r="DH33" s="967"/>
      <c r="DI33" s="967"/>
      <c r="DJ33" s="967"/>
      <c r="DK33" s="968"/>
      <c r="DL33" s="966"/>
      <c r="DM33" s="967"/>
      <c r="DN33" s="967"/>
      <c r="DO33" s="967"/>
      <c r="DP33" s="968"/>
      <c r="DQ33" s="966"/>
      <c r="DR33" s="967"/>
      <c r="DS33" s="967"/>
      <c r="DT33" s="967"/>
      <c r="DU33" s="968"/>
      <c r="DV33" s="969"/>
      <c r="DW33" s="970"/>
      <c r="DX33" s="970"/>
      <c r="DY33" s="970"/>
      <c r="DZ33" s="971"/>
      <c r="EA33" s="93"/>
    </row>
    <row r="34" spans="1:131" ht="26.25" customHeight="1">
      <c r="A34" s="106">
        <v>7</v>
      </c>
      <c r="B34" s="996" t="s">
        <v>341</v>
      </c>
      <c r="C34" s="997"/>
      <c r="D34" s="997"/>
      <c r="E34" s="997"/>
      <c r="F34" s="997"/>
      <c r="G34" s="997"/>
      <c r="H34" s="997"/>
      <c r="I34" s="997"/>
      <c r="J34" s="997"/>
      <c r="K34" s="997"/>
      <c r="L34" s="997"/>
      <c r="M34" s="997"/>
      <c r="N34" s="997"/>
      <c r="O34" s="997"/>
      <c r="P34" s="998"/>
      <c r="Q34" s="1008">
        <v>149</v>
      </c>
      <c r="R34" s="1009"/>
      <c r="S34" s="1009"/>
      <c r="T34" s="1009"/>
      <c r="U34" s="1009"/>
      <c r="V34" s="1009">
        <v>149</v>
      </c>
      <c r="W34" s="1009"/>
      <c r="X34" s="1009"/>
      <c r="Y34" s="1009"/>
      <c r="Z34" s="1009"/>
      <c r="AA34" s="1009">
        <v>1</v>
      </c>
      <c r="AB34" s="1009"/>
      <c r="AC34" s="1009"/>
      <c r="AD34" s="1009"/>
      <c r="AE34" s="1010"/>
      <c r="AF34" s="1002">
        <v>1</v>
      </c>
      <c r="AG34" s="1003"/>
      <c r="AH34" s="1003"/>
      <c r="AI34" s="1003"/>
      <c r="AJ34" s="1004"/>
      <c r="AK34" s="949">
        <v>109</v>
      </c>
      <c r="AL34" s="940"/>
      <c r="AM34" s="940"/>
      <c r="AN34" s="940"/>
      <c r="AO34" s="940"/>
      <c r="AP34" s="940">
        <v>669</v>
      </c>
      <c r="AQ34" s="940"/>
      <c r="AR34" s="940"/>
      <c r="AS34" s="940"/>
      <c r="AT34" s="940"/>
      <c r="AU34" s="940">
        <v>669</v>
      </c>
      <c r="AV34" s="940"/>
      <c r="AW34" s="940"/>
      <c r="AX34" s="940"/>
      <c r="AY34" s="940"/>
      <c r="AZ34" s="940" t="s">
        <v>322</v>
      </c>
      <c r="BA34" s="940"/>
      <c r="BB34" s="940"/>
      <c r="BC34" s="940"/>
      <c r="BD34" s="940"/>
      <c r="BE34" s="941" t="s">
        <v>340</v>
      </c>
      <c r="BF34" s="941"/>
      <c r="BG34" s="941"/>
      <c r="BH34" s="941"/>
      <c r="BI34" s="942"/>
      <c r="BJ34" s="96"/>
      <c r="BK34" s="96"/>
      <c r="BL34" s="96"/>
      <c r="BM34" s="96"/>
      <c r="BN34" s="96"/>
      <c r="BO34" s="105"/>
      <c r="BP34" s="105"/>
      <c r="BQ34" s="102">
        <v>28</v>
      </c>
      <c r="BR34" s="103"/>
      <c r="BS34" s="969"/>
      <c r="BT34" s="970"/>
      <c r="BU34" s="970"/>
      <c r="BV34" s="970"/>
      <c r="BW34" s="970"/>
      <c r="BX34" s="970"/>
      <c r="BY34" s="970"/>
      <c r="BZ34" s="970"/>
      <c r="CA34" s="970"/>
      <c r="CB34" s="970"/>
      <c r="CC34" s="970"/>
      <c r="CD34" s="970"/>
      <c r="CE34" s="970"/>
      <c r="CF34" s="970"/>
      <c r="CG34" s="985"/>
      <c r="CH34" s="966"/>
      <c r="CI34" s="967"/>
      <c r="CJ34" s="967"/>
      <c r="CK34" s="967"/>
      <c r="CL34" s="968"/>
      <c r="CM34" s="966"/>
      <c r="CN34" s="967"/>
      <c r="CO34" s="967"/>
      <c r="CP34" s="967"/>
      <c r="CQ34" s="968"/>
      <c r="CR34" s="966"/>
      <c r="CS34" s="967"/>
      <c r="CT34" s="967"/>
      <c r="CU34" s="967"/>
      <c r="CV34" s="968"/>
      <c r="CW34" s="966"/>
      <c r="CX34" s="967"/>
      <c r="CY34" s="967"/>
      <c r="CZ34" s="967"/>
      <c r="DA34" s="968"/>
      <c r="DB34" s="966"/>
      <c r="DC34" s="967"/>
      <c r="DD34" s="967"/>
      <c r="DE34" s="967"/>
      <c r="DF34" s="968"/>
      <c r="DG34" s="966"/>
      <c r="DH34" s="967"/>
      <c r="DI34" s="967"/>
      <c r="DJ34" s="967"/>
      <c r="DK34" s="968"/>
      <c r="DL34" s="966"/>
      <c r="DM34" s="967"/>
      <c r="DN34" s="967"/>
      <c r="DO34" s="967"/>
      <c r="DP34" s="968"/>
      <c r="DQ34" s="966"/>
      <c r="DR34" s="967"/>
      <c r="DS34" s="967"/>
      <c r="DT34" s="967"/>
      <c r="DU34" s="968"/>
      <c r="DV34" s="969"/>
      <c r="DW34" s="970"/>
      <c r="DX34" s="970"/>
      <c r="DY34" s="970"/>
      <c r="DZ34" s="971"/>
      <c r="EA34" s="93"/>
    </row>
    <row r="35" spans="1:131" ht="26.25" customHeight="1">
      <c r="A35" s="106">
        <v>8</v>
      </c>
      <c r="B35" s="996" t="s">
        <v>342</v>
      </c>
      <c r="C35" s="997"/>
      <c r="D35" s="997"/>
      <c r="E35" s="997"/>
      <c r="F35" s="997"/>
      <c r="G35" s="997"/>
      <c r="H35" s="997"/>
      <c r="I35" s="997"/>
      <c r="J35" s="997"/>
      <c r="K35" s="997"/>
      <c r="L35" s="997"/>
      <c r="M35" s="997"/>
      <c r="N35" s="997"/>
      <c r="O35" s="997"/>
      <c r="P35" s="998"/>
      <c r="Q35" s="1008">
        <v>198</v>
      </c>
      <c r="R35" s="1009"/>
      <c r="S35" s="1009"/>
      <c r="T35" s="1009"/>
      <c r="U35" s="1009"/>
      <c r="V35" s="1009">
        <v>198</v>
      </c>
      <c r="W35" s="1009"/>
      <c r="X35" s="1009"/>
      <c r="Y35" s="1009"/>
      <c r="Z35" s="1009"/>
      <c r="AA35" s="1009">
        <v>1</v>
      </c>
      <c r="AB35" s="1009"/>
      <c r="AC35" s="1009"/>
      <c r="AD35" s="1009"/>
      <c r="AE35" s="1010"/>
      <c r="AF35" s="1002">
        <v>1</v>
      </c>
      <c r="AG35" s="1003"/>
      <c r="AH35" s="1003"/>
      <c r="AI35" s="1003"/>
      <c r="AJ35" s="1004"/>
      <c r="AK35" s="949">
        <v>90</v>
      </c>
      <c r="AL35" s="940"/>
      <c r="AM35" s="940"/>
      <c r="AN35" s="940"/>
      <c r="AO35" s="940"/>
      <c r="AP35" s="940">
        <v>833</v>
      </c>
      <c r="AQ35" s="940"/>
      <c r="AR35" s="940"/>
      <c r="AS35" s="940"/>
      <c r="AT35" s="940"/>
      <c r="AU35" s="940">
        <v>833</v>
      </c>
      <c r="AV35" s="940"/>
      <c r="AW35" s="940"/>
      <c r="AX35" s="940"/>
      <c r="AY35" s="940"/>
      <c r="AZ35" s="940" t="s">
        <v>322</v>
      </c>
      <c r="BA35" s="940"/>
      <c r="BB35" s="940"/>
      <c r="BC35" s="940"/>
      <c r="BD35" s="940"/>
      <c r="BE35" s="941" t="s">
        <v>340</v>
      </c>
      <c r="BF35" s="941"/>
      <c r="BG35" s="941"/>
      <c r="BH35" s="941"/>
      <c r="BI35" s="942"/>
      <c r="BJ35" s="96"/>
      <c r="BK35" s="96"/>
      <c r="BL35" s="96"/>
      <c r="BM35" s="96"/>
      <c r="BN35" s="96"/>
      <c r="BO35" s="105"/>
      <c r="BP35" s="105"/>
      <c r="BQ35" s="102">
        <v>29</v>
      </c>
      <c r="BR35" s="103"/>
      <c r="BS35" s="969"/>
      <c r="BT35" s="970"/>
      <c r="BU35" s="970"/>
      <c r="BV35" s="970"/>
      <c r="BW35" s="970"/>
      <c r="BX35" s="970"/>
      <c r="BY35" s="970"/>
      <c r="BZ35" s="970"/>
      <c r="CA35" s="970"/>
      <c r="CB35" s="970"/>
      <c r="CC35" s="970"/>
      <c r="CD35" s="970"/>
      <c r="CE35" s="970"/>
      <c r="CF35" s="970"/>
      <c r="CG35" s="985"/>
      <c r="CH35" s="966"/>
      <c r="CI35" s="967"/>
      <c r="CJ35" s="967"/>
      <c r="CK35" s="967"/>
      <c r="CL35" s="968"/>
      <c r="CM35" s="966"/>
      <c r="CN35" s="967"/>
      <c r="CO35" s="967"/>
      <c r="CP35" s="967"/>
      <c r="CQ35" s="968"/>
      <c r="CR35" s="966"/>
      <c r="CS35" s="967"/>
      <c r="CT35" s="967"/>
      <c r="CU35" s="967"/>
      <c r="CV35" s="968"/>
      <c r="CW35" s="966"/>
      <c r="CX35" s="967"/>
      <c r="CY35" s="967"/>
      <c r="CZ35" s="967"/>
      <c r="DA35" s="968"/>
      <c r="DB35" s="966"/>
      <c r="DC35" s="967"/>
      <c r="DD35" s="967"/>
      <c r="DE35" s="967"/>
      <c r="DF35" s="968"/>
      <c r="DG35" s="966"/>
      <c r="DH35" s="967"/>
      <c r="DI35" s="967"/>
      <c r="DJ35" s="967"/>
      <c r="DK35" s="968"/>
      <c r="DL35" s="966"/>
      <c r="DM35" s="967"/>
      <c r="DN35" s="967"/>
      <c r="DO35" s="967"/>
      <c r="DP35" s="968"/>
      <c r="DQ35" s="966"/>
      <c r="DR35" s="967"/>
      <c r="DS35" s="967"/>
      <c r="DT35" s="967"/>
      <c r="DU35" s="968"/>
      <c r="DV35" s="969"/>
      <c r="DW35" s="970"/>
      <c r="DX35" s="970"/>
      <c r="DY35" s="970"/>
      <c r="DZ35" s="971"/>
      <c r="EA35" s="93"/>
    </row>
    <row r="36" spans="1:131" ht="26.25" customHeight="1">
      <c r="A36" s="106">
        <v>9</v>
      </c>
      <c r="B36" s="996" t="s">
        <v>343</v>
      </c>
      <c r="C36" s="997"/>
      <c r="D36" s="997"/>
      <c r="E36" s="997"/>
      <c r="F36" s="997"/>
      <c r="G36" s="997"/>
      <c r="H36" s="997"/>
      <c r="I36" s="997"/>
      <c r="J36" s="997"/>
      <c r="K36" s="997"/>
      <c r="L36" s="997"/>
      <c r="M36" s="997"/>
      <c r="N36" s="997"/>
      <c r="O36" s="997"/>
      <c r="P36" s="998"/>
      <c r="Q36" s="1008">
        <v>26</v>
      </c>
      <c r="R36" s="1009"/>
      <c r="S36" s="1009"/>
      <c r="T36" s="1009"/>
      <c r="U36" s="1009"/>
      <c r="V36" s="1009">
        <v>26</v>
      </c>
      <c r="W36" s="1009"/>
      <c r="X36" s="1009"/>
      <c r="Y36" s="1009"/>
      <c r="Z36" s="1009"/>
      <c r="AA36" s="1009">
        <v>0</v>
      </c>
      <c r="AB36" s="1009"/>
      <c r="AC36" s="1009"/>
      <c r="AD36" s="1009"/>
      <c r="AE36" s="1010"/>
      <c r="AF36" s="1002">
        <v>0</v>
      </c>
      <c r="AG36" s="1003"/>
      <c r="AH36" s="1003"/>
      <c r="AI36" s="1003"/>
      <c r="AJ36" s="1004"/>
      <c r="AK36" s="949">
        <v>23</v>
      </c>
      <c r="AL36" s="940"/>
      <c r="AM36" s="940"/>
      <c r="AN36" s="940"/>
      <c r="AO36" s="940"/>
      <c r="AP36" s="940" t="s">
        <v>322</v>
      </c>
      <c r="AQ36" s="940"/>
      <c r="AR36" s="940"/>
      <c r="AS36" s="940"/>
      <c r="AT36" s="940"/>
      <c r="AU36" s="940" t="s">
        <v>322</v>
      </c>
      <c r="AV36" s="940"/>
      <c r="AW36" s="940"/>
      <c r="AX36" s="940"/>
      <c r="AY36" s="940"/>
      <c r="AZ36" s="940" t="s">
        <v>322</v>
      </c>
      <c r="BA36" s="940"/>
      <c r="BB36" s="940"/>
      <c r="BC36" s="940"/>
      <c r="BD36" s="940"/>
      <c r="BE36" s="941" t="s">
        <v>340</v>
      </c>
      <c r="BF36" s="941"/>
      <c r="BG36" s="941"/>
      <c r="BH36" s="941"/>
      <c r="BI36" s="942"/>
      <c r="BJ36" s="96"/>
      <c r="BK36" s="96"/>
      <c r="BL36" s="96"/>
      <c r="BM36" s="96"/>
      <c r="BN36" s="96"/>
      <c r="BO36" s="105"/>
      <c r="BP36" s="105"/>
      <c r="BQ36" s="102">
        <v>30</v>
      </c>
      <c r="BR36" s="103"/>
      <c r="BS36" s="969"/>
      <c r="BT36" s="970"/>
      <c r="BU36" s="970"/>
      <c r="BV36" s="970"/>
      <c r="BW36" s="970"/>
      <c r="BX36" s="970"/>
      <c r="BY36" s="970"/>
      <c r="BZ36" s="970"/>
      <c r="CA36" s="970"/>
      <c r="CB36" s="970"/>
      <c r="CC36" s="970"/>
      <c r="CD36" s="970"/>
      <c r="CE36" s="970"/>
      <c r="CF36" s="970"/>
      <c r="CG36" s="985"/>
      <c r="CH36" s="966"/>
      <c r="CI36" s="967"/>
      <c r="CJ36" s="967"/>
      <c r="CK36" s="967"/>
      <c r="CL36" s="968"/>
      <c r="CM36" s="966"/>
      <c r="CN36" s="967"/>
      <c r="CO36" s="967"/>
      <c r="CP36" s="967"/>
      <c r="CQ36" s="968"/>
      <c r="CR36" s="966"/>
      <c r="CS36" s="967"/>
      <c r="CT36" s="967"/>
      <c r="CU36" s="967"/>
      <c r="CV36" s="968"/>
      <c r="CW36" s="966"/>
      <c r="CX36" s="967"/>
      <c r="CY36" s="967"/>
      <c r="CZ36" s="967"/>
      <c r="DA36" s="968"/>
      <c r="DB36" s="966"/>
      <c r="DC36" s="967"/>
      <c r="DD36" s="967"/>
      <c r="DE36" s="967"/>
      <c r="DF36" s="968"/>
      <c r="DG36" s="966"/>
      <c r="DH36" s="967"/>
      <c r="DI36" s="967"/>
      <c r="DJ36" s="967"/>
      <c r="DK36" s="968"/>
      <c r="DL36" s="966"/>
      <c r="DM36" s="967"/>
      <c r="DN36" s="967"/>
      <c r="DO36" s="967"/>
      <c r="DP36" s="968"/>
      <c r="DQ36" s="966"/>
      <c r="DR36" s="967"/>
      <c r="DS36" s="967"/>
      <c r="DT36" s="967"/>
      <c r="DU36" s="968"/>
      <c r="DV36" s="969"/>
      <c r="DW36" s="970"/>
      <c r="DX36" s="970"/>
      <c r="DY36" s="970"/>
      <c r="DZ36" s="971"/>
      <c r="EA36" s="93"/>
    </row>
    <row r="37" spans="1:131" ht="26.25" customHeight="1">
      <c r="A37" s="106">
        <v>10</v>
      </c>
      <c r="B37" s="996"/>
      <c r="C37" s="997"/>
      <c r="D37" s="997"/>
      <c r="E37" s="997"/>
      <c r="F37" s="997"/>
      <c r="G37" s="997"/>
      <c r="H37" s="997"/>
      <c r="I37" s="997"/>
      <c r="J37" s="997"/>
      <c r="K37" s="997"/>
      <c r="L37" s="997"/>
      <c r="M37" s="997"/>
      <c r="N37" s="997"/>
      <c r="O37" s="997"/>
      <c r="P37" s="998"/>
      <c r="Q37" s="1008"/>
      <c r="R37" s="1009"/>
      <c r="S37" s="1009"/>
      <c r="T37" s="1009"/>
      <c r="U37" s="1009"/>
      <c r="V37" s="1009"/>
      <c r="W37" s="1009"/>
      <c r="X37" s="1009"/>
      <c r="Y37" s="1009"/>
      <c r="Z37" s="1009"/>
      <c r="AA37" s="1009"/>
      <c r="AB37" s="1009"/>
      <c r="AC37" s="1009"/>
      <c r="AD37" s="1009"/>
      <c r="AE37" s="1010"/>
      <c r="AF37" s="1002"/>
      <c r="AG37" s="1003"/>
      <c r="AH37" s="1003"/>
      <c r="AI37" s="1003"/>
      <c r="AJ37" s="1004"/>
      <c r="AK37" s="949"/>
      <c r="AL37" s="940"/>
      <c r="AM37" s="940"/>
      <c r="AN37" s="940"/>
      <c r="AO37" s="940"/>
      <c r="AP37" s="940"/>
      <c r="AQ37" s="940"/>
      <c r="AR37" s="940"/>
      <c r="AS37" s="940"/>
      <c r="AT37" s="940"/>
      <c r="AU37" s="940"/>
      <c r="AV37" s="940"/>
      <c r="AW37" s="940"/>
      <c r="AX37" s="940"/>
      <c r="AY37" s="940"/>
      <c r="AZ37" s="1007"/>
      <c r="BA37" s="1007"/>
      <c r="BB37" s="1007"/>
      <c r="BC37" s="1007"/>
      <c r="BD37" s="1007"/>
      <c r="BE37" s="941"/>
      <c r="BF37" s="941"/>
      <c r="BG37" s="941"/>
      <c r="BH37" s="941"/>
      <c r="BI37" s="942"/>
      <c r="BJ37" s="96"/>
      <c r="BK37" s="96"/>
      <c r="BL37" s="96"/>
      <c r="BM37" s="96"/>
      <c r="BN37" s="96"/>
      <c r="BO37" s="105"/>
      <c r="BP37" s="105"/>
      <c r="BQ37" s="102">
        <v>31</v>
      </c>
      <c r="BR37" s="103"/>
      <c r="BS37" s="969"/>
      <c r="BT37" s="970"/>
      <c r="BU37" s="970"/>
      <c r="BV37" s="970"/>
      <c r="BW37" s="970"/>
      <c r="BX37" s="970"/>
      <c r="BY37" s="970"/>
      <c r="BZ37" s="970"/>
      <c r="CA37" s="970"/>
      <c r="CB37" s="970"/>
      <c r="CC37" s="970"/>
      <c r="CD37" s="970"/>
      <c r="CE37" s="970"/>
      <c r="CF37" s="970"/>
      <c r="CG37" s="985"/>
      <c r="CH37" s="966"/>
      <c r="CI37" s="967"/>
      <c r="CJ37" s="967"/>
      <c r="CK37" s="967"/>
      <c r="CL37" s="968"/>
      <c r="CM37" s="966"/>
      <c r="CN37" s="967"/>
      <c r="CO37" s="967"/>
      <c r="CP37" s="967"/>
      <c r="CQ37" s="968"/>
      <c r="CR37" s="966"/>
      <c r="CS37" s="967"/>
      <c r="CT37" s="967"/>
      <c r="CU37" s="967"/>
      <c r="CV37" s="968"/>
      <c r="CW37" s="966"/>
      <c r="CX37" s="967"/>
      <c r="CY37" s="967"/>
      <c r="CZ37" s="967"/>
      <c r="DA37" s="968"/>
      <c r="DB37" s="966"/>
      <c r="DC37" s="967"/>
      <c r="DD37" s="967"/>
      <c r="DE37" s="967"/>
      <c r="DF37" s="968"/>
      <c r="DG37" s="966"/>
      <c r="DH37" s="967"/>
      <c r="DI37" s="967"/>
      <c r="DJ37" s="967"/>
      <c r="DK37" s="968"/>
      <c r="DL37" s="966"/>
      <c r="DM37" s="967"/>
      <c r="DN37" s="967"/>
      <c r="DO37" s="967"/>
      <c r="DP37" s="968"/>
      <c r="DQ37" s="966"/>
      <c r="DR37" s="967"/>
      <c r="DS37" s="967"/>
      <c r="DT37" s="967"/>
      <c r="DU37" s="968"/>
      <c r="DV37" s="969"/>
      <c r="DW37" s="970"/>
      <c r="DX37" s="970"/>
      <c r="DY37" s="970"/>
      <c r="DZ37" s="971"/>
      <c r="EA37" s="93"/>
    </row>
    <row r="38" spans="1:131" ht="26.25" customHeight="1">
      <c r="A38" s="106">
        <v>11</v>
      </c>
      <c r="B38" s="996"/>
      <c r="C38" s="997"/>
      <c r="D38" s="997"/>
      <c r="E38" s="997"/>
      <c r="F38" s="997"/>
      <c r="G38" s="997"/>
      <c r="H38" s="997"/>
      <c r="I38" s="997"/>
      <c r="J38" s="997"/>
      <c r="K38" s="997"/>
      <c r="L38" s="997"/>
      <c r="M38" s="997"/>
      <c r="N38" s="997"/>
      <c r="O38" s="997"/>
      <c r="P38" s="998"/>
      <c r="Q38" s="1008"/>
      <c r="R38" s="1009"/>
      <c r="S38" s="1009"/>
      <c r="T38" s="1009"/>
      <c r="U38" s="1009"/>
      <c r="V38" s="1009"/>
      <c r="W38" s="1009"/>
      <c r="X38" s="1009"/>
      <c r="Y38" s="1009"/>
      <c r="Z38" s="1009"/>
      <c r="AA38" s="1009"/>
      <c r="AB38" s="1009"/>
      <c r="AC38" s="1009"/>
      <c r="AD38" s="1009"/>
      <c r="AE38" s="1010"/>
      <c r="AF38" s="1002"/>
      <c r="AG38" s="1003"/>
      <c r="AH38" s="1003"/>
      <c r="AI38" s="1003"/>
      <c r="AJ38" s="1004"/>
      <c r="AK38" s="949"/>
      <c r="AL38" s="940"/>
      <c r="AM38" s="940"/>
      <c r="AN38" s="940"/>
      <c r="AO38" s="940"/>
      <c r="AP38" s="940"/>
      <c r="AQ38" s="940"/>
      <c r="AR38" s="940"/>
      <c r="AS38" s="940"/>
      <c r="AT38" s="940"/>
      <c r="AU38" s="940"/>
      <c r="AV38" s="940"/>
      <c r="AW38" s="940"/>
      <c r="AX38" s="940"/>
      <c r="AY38" s="940"/>
      <c r="AZ38" s="1007"/>
      <c r="BA38" s="1007"/>
      <c r="BB38" s="1007"/>
      <c r="BC38" s="1007"/>
      <c r="BD38" s="1007"/>
      <c r="BE38" s="941"/>
      <c r="BF38" s="941"/>
      <c r="BG38" s="941"/>
      <c r="BH38" s="941"/>
      <c r="BI38" s="942"/>
      <c r="BJ38" s="96"/>
      <c r="BK38" s="96"/>
      <c r="BL38" s="96"/>
      <c r="BM38" s="96"/>
      <c r="BN38" s="96"/>
      <c r="BO38" s="105"/>
      <c r="BP38" s="105"/>
      <c r="BQ38" s="102">
        <v>32</v>
      </c>
      <c r="BR38" s="103"/>
      <c r="BS38" s="969"/>
      <c r="BT38" s="970"/>
      <c r="BU38" s="970"/>
      <c r="BV38" s="970"/>
      <c r="BW38" s="970"/>
      <c r="BX38" s="970"/>
      <c r="BY38" s="970"/>
      <c r="BZ38" s="970"/>
      <c r="CA38" s="970"/>
      <c r="CB38" s="970"/>
      <c r="CC38" s="970"/>
      <c r="CD38" s="970"/>
      <c r="CE38" s="970"/>
      <c r="CF38" s="970"/>
      <c r="CG38" s="985"/>
      <c r="CH38" s="966"/>
      <c r="CI38" s="967"/>
      <c r="CJ38" s="967"/>
      <c r="CK38" s="967"/>
      <c r="CL38" s="968"/>
      <c r="CM38" s="966"/>
      <c r="CN38" s="967"/>
      <c r="CO38" s="967"/>
      <c r="CP38" s="967"/>
      <c r="CQ38" s="968"/>
      <c r="CR38" s="966"/>
      <c r="CS38" s="967"/>
      <c r="CT38" s="967"/>
      <c r="CU38" s="967"/>
      <c r="CV38" s="968"/>
      <c r="CW38" s="966"/>
      <c r="CX38" s="967"/>
      <c r="CY38" s="967"/>
      <c r="CZ38" s="967"/>
      <c r="DA38" s="968"/>
      <c r="DB38" s="966"/>
      <c r="DC38" s="967"/>
      <c r="DD38" s="967"/>
      <c r="DE38" s="967"/>
      <c r="DF38" s="968"/>
      <c r="DG38" s="966"/>
      <c r="DH38" s="967"/>
      <c r="DI38" s="967"/>
      <c r="DJ38" s="967"/>
      <c r="DK38" s="968"/>
      <c r="DL38" s="966"/>
      <c r="DM38" s="967"/>
      <c r="DN38" s="967"/>
      <c r="DO38" s="967"/>
      <c r="DP38" s="968"/>
      <c r="DQ38" s="966"/>
      <c r="DR38" s="967"/>
      <c r="DS38" s="967"/>
      <c r="DT38" s="967"/>
      <c r="DU38" s="968"/>
      <c r="DV38" s="969"/>
      <c r="DW38" s="970"/>
      <c r="DX38" s="970"/>
      <c r="DY38" s="970"/>
      <c r="DZ38" s="971"/>
      <c r="EA38" s="93"/>
    </row>
    <row r="39" spans="1:131" ht="26.25" customHeight="1">
      <c r="A39" s="106">
        <v>12</v>
      </c>
      <c r="B39" s="996"/>
      <c r="C39" s="997"/>
      <c r="D39" s="997"/>
      <c r="E39" s="997"/>
      <c r="F39" s="997"/>
      <c r="G39" s="997"/>
      <c r="H39" s="997"/>
      <c r="I39" s="997"/>
      <c r="J39" s="997"/>
      <c r="K39" s="997"/>
      <c r="L39" s="997"/>
      <c r="M39" s="997"/>
      <c r="N39" s="997"/>
      <c r="O39" s="997"/>
      <c r="P39" s="998"/>
      <c r="Q39" s="1008"/>
      <c r="R39" s="1009"/>
      <c r="S39" s="1009"/>
      <c r="T39" s="1009"/>
      <c r="U39" s="1009"/>
      <c r="V39" s="1009"/>
      <c r="W39" s="1009"/>
      <c r="X39" s="1009"/>
      <c r="Y39" s="1009"/>
      <c r="Z39" s="1009"/>
      <c r="AA39" s="1009"/>
      <c r="AB39" s="1009"/>
      <c r="AC39" s="1009"/>
      <c r="AD39" s="1009"/>
      <c r="AE39" s="1010"/>
      <c r="AF39" s="1002"/>
      <c r="AG39" s="1003"/>
      <c r="AH39" s="1003"/>
      <c r="AI39" s="1003"/>
      <c r="AJ39" s="1004"/>
      <c r="AK39" s="949"/>
      <c r="AL39" s="940"/>
      <c r="AM39" s="940"/>
      <c r="AN39" s="940"/>
      <c r="AO39" s="940"/>
      <c r="AP39" s="940"/>
      <c r="AQ39" s="940"/>
      <c r="AR39" s="940"/>
      <c r="AS39" s="940"/>
      <c r="AT39" s="940"/>
      <c r="AU39" s="940"/>
      <c r="AV39" s="940"/>
      <c r="AW39" s="940"/>
      <c r="AX39" s="940"/>
      <c r="AY39" s="940"/>
      <c r="AZ39" s="1007"/>
      <c r="BA39" s="1007"/>
      <c r="BB39" s="1007"/>
      <c r="BC39" s="1007"/>
      <c r="BD39" s="1007"/>
      <c r="BE39" s="941"/>
      <c r="BF39" s="941"/>
      <c r="BG39" s="941"/>
      <c r="BH39" s="941"/>
      <c r="BI39" s="942"/>
      <c r="BJ39" s="96"/>
      <c r="BK39" s="96"/>
      <c r="BL39" s="96"/>
      <c r="BM39" s="96"/>
      <c r="BN39" s="96"/>
      <c r="BO39" s="105"/>
      <c r="BP39" s="105"/>
      <c r="BQ39" s="102">
        <v>33</v>
      </c>
      <c r="BR39" s="103"/>
      <c r="BS39" s="969"/>
      <c r="BT39" s="970"/>
      <c r="BU39" s="970"/>
      <c r="BV39" s="970"/>
      <c r="BW39" s="970"/>
      <c r="BX39" s="970"/>
      <c r="BY39" s="970"/>
      <c r="BZ39" s="970"/>
      <c r="CA39" s="970"/>
      <c r="CB39" s="970"/>
      <c r="CC39" s="970"/>
      <c r="CD39" s="970"/>
      <c r="CE39" s="970"/>
      <c r="CF39" s="970"/>
      <c r="CG39" s="985"/>
      <c r="CH39" s="966"/>
      <c r="CI39" s="967"/>
      <c r="CJ39" s="967"/>
      <c r="CK39" s="967"/>
      <c r="CL39" s="968"/>
      <c r="CM39" s="966"/>
      <c r="CN39" s="967"/>
      <c r="CO39" s="967"/>
      <c r="CP39" s="967"/>
      <c r="CQ39" s="968"/>
      <c r="CR39" s="966"/>
      <c r="CS39" s="967"/>
      <c r="CT39" s="967"/>
      <c r="CU39" s="967"/>
      <c r="CV39" s="968"/>
      <c r="CW39" s="966"/>
      <c r="CX39" s="967"/>
      <c r="CY39" s="967"/>
      <c r="CZ39" s="967"/>
      <c r="DA39" s="968"/>
      <c r="DB39" s="966"/>
      <c r="DC39" s="967"/>
      <c r="DD39" s="967"/>
      <c r="DE39" s="967"/>
      <c r="DF39" s="968"/>
      <c r="DG39" s="966"/>
      <c r="DH39" s="967"/>
      <c r="DI39" s="967"/>
      <c r="DJ39" s="967"/>
      <c r="DK39" s="968"/>
      <c r="DL39" s="966"/>
      <c r="DM39" s="967"/>
      <c r="DN39" s="967"/>
      <c r="DO39" s="967"/>
      <c r="DP39" s="968"/>
      <c r="DQ39" s="966"/>
      <c r="DR39" s="967"/>
      <c r="DS39" s="967"/>
      <c r="DT39" s="967"/>
      <c r="DU39" s="968"/>
      <c r="DV39" s="969"/>
      <c r="DW39" s="970"/>
      <c r="DX39" s="970"/>
      <c r="DY39" s="970"/>
      <c r="DZ39" s="971"/>
      <c r="EA39" s="93"/>
    </row>
    <row r="40" spans="1:131" ht="26.25" customHeight="1">
      <c r="A40" s="102">
        <v>13</v>
      </c>
      <c r="B40" s="996"/>
      <c r="C40" s="997"/>
      <c r="D40" s="997"/>
      <c r="E40" s="997"/>
      <c r="F40" s="997"/>
      <c r="G40" s="997"/>
      <c r="H40" s="997"/>
      <c r="I40" s="997"/>
      <c r="J40" s="997"/>
      <c r="K40" s="997"/>
      <c r="L40" s="997"/>
      <c r="M40" s="997"/>
      <c r="N40" s="997"/>
      <c r="O40" s="997"/>
      <c r="P40" s="998"/>
      <c r="Q40" s="1008"/>
      <c r="R40" s="1009"/>
      <c r="S40" s="1009"/>
      <c r="T40" s="1009"/>
      <c r="U40" s="1009"/>
      <c r="V40" s="1009"/>
      <c r="W40" s="1009"/>
      <c r="X40" s="1009"/>
      <c r="Y40" s="1009"/>
      <c r="Z40" s="1009"/>
      <c r="AA40" s="1009"/>
      <c r="AB40" s="1009"/>
      <c r="AC40" s="1009"/>
      <c r="AD40" s="1009"/>
      <c r="AE40" s="1010"/>
      <c r="AF40" s="1002"/>
      <c r="AG40" s="1003"/>
      <c r="AH40" s="1003"/>
      <c r="AI40" s="1003"/>
      <c r="AJ40" s="1004"/>
      <c r="AK40" s="949"/>
      <c r="AL40" s="940"/>
      <c r="AM40" s="940"/>
      <c r="AN40" s="940"/>
      <c r="AO40" s="940"/>
      <c r="AP40" s="940"/>
      <c r="AQ40" s="940"/>
      <c r="AR40" s="940"/>
      <c r="AS40" s="940"/>
      <c r="AT40" s="940"/>
      <c r="AU40" s="940"/>
      <c r="AV40" s="940"/>
      <c r="AW40" s="940"/>
      <c r="AX40" s="940"/>
      <c r="AY40" s="940"/>
      <c r="AZ40" s="1007"/>
      <c r="BA40" s="1007"/>
      <c r="BB40" s="1007"/>
      <c r="BC40" s="1007"/>
      <c r="BD40" s="1007"/>
      <c r="BE40" s="941"/>
      <c r="BF40" s="941"/>
      <c r="BG40" s="941"/>
      <c r="BH40" s="941"/>
      <c r="BI40" s="942"/>
      <c r="BJ40" s="96"/>
      <c r="BK40" s="96"/>
      <c r="BL40" s="96"/>
      <c r="BM40" s="96"/>
      <c r="BN40" s="96"/>
      <c r="BO40" s="105"/>
      <c r="BP40" s="105"/>
      <c r="BQ40" s="102">
        <v>34</v>
      </c>
      <c r="BR40" s="103"/>
      <c r="BS40" s="969"/>
      <c r="BT40" s="970"/>
      <c r="BU40" s="970"/>
      <c r="BV40" s="970"/>
      <c r="BW40" s="970"/>
      <c r="BX40" s="970"/>
      <c r="BY40" s="970"/>
      <c r="BZ40" s="970"/>
      <c r="CA40" s="970"/>
      <c r="CB40" s="970"/>
      <c r="CC40" s="970"/>
      <c r="CD40" s="970"/>
      <c r="CE40" s="970"/>
      <c r="CF40" s="970"/>
      <c r="CG40" s="985"/>
      <c r="CH40" s="966"/>
      <c r="CI40" s="967"/>
      <c r="CJ40" s="967"/>
      <c r="CK40" s="967"/>
      <c r="CL40" s="968"/>
      <c r="CM40" s="966"/>
      <c r="CN40" s="967"/>
      <c r="CO40" s="967"/>
      <c r="CP40" s="967"/>
      <c r="CQ40" s="968"/>
      <c r="CR40" s="966"/>
      <c r="CS40" s="967"/>
      <c r="CT40" s="967"/>
      <c r="CU40" s="967"/>
      <c r="CV40" s="968"/>
      <c r="CW40" s="966"/>
      <c r="CX40" s="967"/>
      <c r="CY40" s="967"/>
      <c r="CZ40" s="967"/>
      <c r="DA40" s="968"/>
      <c r="DB40" s="966"/>
      <c r="DC40" s="967"/>
      <c r="DD40" s="967"/>
      <c r="DE40" s="967"/>
      <c r="DF40" s="968"/>
      <c r="DG40" s="966"/>
      <c r="DH40" s="967"/>
      <c r="DI40" s="967"/>
      <c r="DJ40" s="967"/>
      <c r="DK40" s="968"/>
      <c r="DL40" s="966"/>
      <c r="DM40" s="967"/>
      <c r="DN40" s="967"/>
      <c r="DO40" s="967"/>
      <c r="DP40" s="968"/>
      <c r="DQ40" s="966"/>
      <c r="DR40" s="967"/>
      <c r="DS40" s="967"/>
      <c r="DT40" s="967"/>
      <c r="DU40" s="968"/>
      <c r="DV40" s="969"/>
      <c r="DW40" s="970"/>
      <c r="DX40" s="970"/>
      <c r="DY40" s="970"/>
      <c r="DZ40" s="971"/>
      <c r="EA40" s="93"/>
    </row>
    <row r="41" spans="1:131" ht="26.25" customHeight="1">
      <c r="A41" s="102">
        <v>14</v>
      </c>
      <c r="B41" s="996"/>
      <c r="C41" s="997"/>
      <c r="D41" s="997"/>
      <c r="E41" s="997"/>
      <c r="F41" s="997"/>
      <c r="G41" s="997"/>
      <c r="H41" s="997"/>
      <c r="I41" s="997"/>
      <c r="J41" s="997"/>
      <c r="K41" s="997"/>
      <c r="L41" s="997"/>
      <c r="M41" s="997"/>
      <c r="N41" s="997"/>
      <c r="O41" s="997"/>
      <c r="P41" s="998"/>
      <c r="Q41" s="1008"/>
      <c r="R41" s="1009"/>
      <c r="S41" s="1009"/>
      <c r="T41" s="1009"/>
      <c r="U41" s="1009"/>
      <c r="V41" s="1009"/>
      <c r="W41" s="1009"/>
      <c r="X41" s="1009"/>
      <c r="Y41" s="1009"/>
      <c r="Z41" s="1009"/>
      <c r="AA41" s="1009"/>
      <c r="AB41" s="1009"/>
      <c r="AC41" s="1009"/>
      <c r="AD41" s="1009"/>
      <c r="AE41" s="1010"/>
      <c r="AF41" s="1002"/>
      <c r="AG41" s="1003"/>
      <c r="AH41" s="1003"/>
      <c r="AI41" s="1003"/>
      <c r="AJ41" s="1004"/>
      <c r="AK41" s="949"/>
      <c r="AL41" s="940"/>
      <c r="AM41" s="940"/>
      <c r="AN41" s="940"/>
      <c r="AO41" s="940"/>
      <c r="AP41" s="940"/>
      <c r="AQ41" s="940"/>
      <c r="AR41" s="940"/>
      <c r="AS41" s="940"/>
      <c r="AT41" s="940"/>
      <c r="AU41" s="940"/>
      <c r="AV41" s="940"/>
      <c r="AW41" s="940"/>
      <c r="AX41" s="940"/>
      <c r="AY41" s="940"/>
      <c r="AZ41" s="1007"/>
      <c r="BA41" s="1007"/>
      <c r="BB41" s="1007"/>
      <c r="BC41" s="1007"/>
      <c r="BD41" s="1007"/>
      <c r="BE41" s="941"/>
      <c r="BF41" s="941"/>
      <c r="BG41" s="941"/>
      <c r="BH41" s="941"/>
      <c r="BI41" s="942"/>
      <c r="BJ41" s="96"/>
      <c r="BK41" s="96"/>
      <c r="BL41" s="96"/>
      <c r="BM41" s="96"/>
      <c r="BN41" s="96"/>
      <c r="BO41" s="105"/>
      <c r="BP41" s="105"/>
      <c r="BQ41" s="102">
        <v>35</v>
      </c>
      <c r="BR41" s="103"/>
      <c r="BS41" s="969"/>
      <c r="BT41" s="970"/>
      <c r="BU41" s="970"/>
      <c r="BV41" s="970"/>
      <c r="BW41" s="970"/>
      <c r="BX41" s="970"/>
      <c r="BY41" s="970"/>
      <c r="BZ41" s="970"/>
      <c r="CA41" s="970"/>
      <c r="CB41" s="970"/>
      <c r="CC41" s="970"/>
      <c r="CD41" s="970"/>
      <c r="CE41" s="970"/>
      <c r="CF41" s="970"/>
      <c r="CG41" s="985"/>
      <c r="CH41" s="966"/>
      <c r="CI41" s="967"/>
      <c r="CJ41" s="967"/>
      <c r="CK41" s="967"/>
      <c r="CL41" s="968"/>
      <c r="CM41" s="966"/>
      <c r="CN41" s="967"/>
      <c r="CO41" s="967"/>
      <c r="CP41" s="967"/>
      <c r="CQ41" s="968"/>
      <c r="CR41" s="966"/>
      <c r="CS41" s="967"/>
      <c r="CT41" s="967"/>
      <c r="CU41" s="967"/>
      <c r="CV41" s="968"/>
      <c r="CW41" s="966"/>
      <c r="CX41" s="967"/>
      <c r="CY41" s="967"/>
      <c r="CZ41" s="967"/>
      <c r="DA41" s="968"/>
      <c r="DB41" s="966"/>
      <c r="DC41" s="967"/>
      <c r="DD41" s="967"/>
      <c r="DE41" s="967"/>
      <c r="DF41" s="968"/>
      <c r="DG41" s="966"/>
      <c r="DH41" s="967"/>
      <c r="DI41" s="967"/>
      <c r="DJ41" s="967"/>
      <c r="DK41" s="968"/>
      <c r="DL41" s="966"/>
      <c r="DM41" s="967"/>
      <c r="DN41" s="967"/>
      <c r="DO41" s="967"/>
      <c r="DP41" s="968"/>
      <c r="DQ41" s="966"/>
      <c r="DR41" s="967"/>
      <c r="DS41" s="967"/>
      <c r="DT41" s="967"/>
      <c r="DU41" s="968"/>
      <c r="DV41" s="969"/>
      <c r="DW41" s="970"/>
      <c r="DX41" s="970"/>
      <c r="DY41" s="970"/>
      <c r="DZ41" s="971"/>
      <c r="EA41" s="93"/>
    </row>
    <row r="42" spans="1:131" ht="26.25" customHeight="1">
      <c r="A42" s="102">
        <v>15</v>
      </c>
      <c r="B42" s="996"/>
      <c r="C42" s="997"/>
      <c r="D42" s="997"/>
      <c r="E42" s="997"/>
      <c r="F42" s="997"/>
      <c r="G42" s="997"/>
      <c r="H42" s="997"/>
      <c r="I42" s="997"/>
      <c r="J42" s="997"/>
      <c r="K42" s="997"/>
      <c r="L42" s="997"/>
      <c r="M42" s="997"/>
      <c r="N42" s="997"/>
      <c r="O42" s="997"/>
      <c r="P42" s="998"/>
      <c r="Q42" s="1008"/>
      <c r="R42" s="1009"/>
      <c r="S42" s="1009"/>
      <c r="T42" s="1009"/>
      <c r="U42" s="1009"/>
      <c r="V42" s="1009"/>
      <c r="W42" s="1009"/>
      <c r="X42" s="1009"/>
      <c r="Y42" s="1009"/>
      <c r="Z42" s="1009"/>
      <c r="AA42" s="1009"/>
      <c r="AB42" s="1009"/>
      <c r="AC42" s="1009"/>
      <c r="AD42" s="1009"/>
      <c r="AE42" s="1010"/>
      <c r="AF42" s="1002"/>
      <c r="AG42" s="1003"/>
      <c r="AH42" s="1003"/>
      <c r="AI42" s="1003"/>
      <c r="AJ42" s="1004"/>
      <c r="AK42" s="949"/>
      <c r="AL42" s="940"/>
      <c r="AM42" s="940"/>
      <c r="AN42" s="940"/>
      <c r="AO42" s="940"/>
      <c r="AP42" s="940"/>
      <c r="AQ42" s="940"/>
      <c r="AR42" s="940"/>
      <c r="AS42" s="940"/>
      <c r="AT42" s="940"/>
      <c r="AU42" s="940"/>
      <c r="AV42" s="940"/>
      <c r="AW42" s="940"/>
      <c r="AX42" s="940"/>
      <c r="AY42" s="940"/>
      <c r="AZ42" s="1007"/>
      <c r="BA42" s="1007"/>
      <c r="BB42" s="1007"/>
      <c r="BC42" s="1007"/>
      <c r="BD42" s="1007"/>
      <c r="BE42" s="941"/>
      <c r="BF42" s="941"/>
      <c r="BG42" s="941"/>
      <c r="BH42" s="941"/>
      <c r="BI42" s="942"/>
      <c r="BJ42" s="96"/>
      <c r="BK42" s="96"/>
      <c r="BL42" s="96"/>
      <c r="BM42" s="96"/>
      <c r="BN42" s="96"/>
      <c r="BO42" s="105"/>
      <c r="BP42" s="105"/>
      <c r="BQ42" s="102">
        <v>36</v>
      </c>
      <c r="BR42" s="103"/>
      <c r="BS42" s="969"/>
      <c r="BT42" s="970"/>
      <c r="BU42" s="970"/>
      <c r="BV42" s="970"/>
      <c r="BW42" s="970"/>
      <c r="BX42" s="970"/>
      <c r="BY42" s="970"/>
      <c r="BZ42" s="970"/>
      <c r="CA42" s="970"/>
      <c r="CB42" s="970"/>
      <c r="CC42" s="970"/>
      <c r="CD42" s="970"/>
      <c r="CE42" s="970"/>
      <c r="CF42" s="970"/>
      <c r="CG42" s="985"/>
      <c r="CH42" s="966"/>
      <c r="CI42" s="967"/>
      <c r="CJ42" s="967"/>
      <c r="CK42" s="967"/>
      <c r="CL42" s="968"/>
      <c r="CM42" s="966"/>
      <c r="CN42" s="967"/>
      <c r="CO42" s="967"/>
      <c r="CP42" s="967"/>
      <c r="CQ42" s="968"/>
      <c r="CR42" s="966"/>
      <c r="CS42" s="967"/>
      <c r="CT42" s="967"/>
      <c r="CU42" s="967"/>
      <c r="CV42" s="968"/>
      <c r="CW42" s="966"/>
      <c r="CX42" s="967"/>
      <c r="CY42" s="967"/>
      <c r="CZ42" s="967"/>
      <c r="DA42" s="968"/>
      <c r="DB42" s="966"/>
      <c r="DC42" s="967"/>
      <c r="DD42" s="967"/>
      <c r="DE42" s="967"/>
      <c r="DF42" s="968"/>
      <c r="DG42" s="966"/>
      <c r="DH42" s="967"/>
      <c r="DI42" s="967"/>
      <c r="DJ42" s="967"/>
      <c r="DK42" s="968"/>
      <c r="DL42" s="966"/>
      <c r="DM42" s="967"/>
      <c r="DN42" s="967"/>
      <c r="DO42" s="967"/>
      <c r="DP42" s="968"/>
      <c r="DQ42" s="966"/>
      <c r="DR42" s="967"/>
      <c r="DS42" s="967"/>
      <c r="DT42" s="967"/>
      <c r="DU42" s="968"/>
      <c r="DV42" s="969"/>
      <c r="DW42" s="970"/>
      <c r="DX42" s="970"/>
      <c r="DY42" s="970"/>
      <c r="DZ42" s="971"/>
      <c r="EA42" s="93"/>
    </row>
    <row r="43" spans="1:131" ht="26.25" customHeight="1">
      <c r="A43" s="102">
        <v>16</v>
      </c>
      <c r="B43" s="996"/>
      <c r="C43" s="997"/>
      <c r="D43" s="997"/>
      <c r="E43" s="997"/>
      <c r="F43" s="997"/>
      <c r="G43" s="997"/>
      <c r="H43" s="997"/>
      <c r="I43" s="997"/>
      <c r="J43" s="997"/>
      <c r="K43" s="997"/>
      <c r="L43" s="997"/>
      <c r="M43" s="997"/>
      <c r="N43" s="997"/>
      <c r="O43" s="997"/>
      <c r="P43" s="998"/>
      <c r="Q43" s="1008"/>
      <c r="R43" s="1009"/>
      <c r="S43" s="1009"/>
      <c r="T43" s="1009"/>
      <c r="U43" s="1009"/>
      <c r="V43" s="1009"/>
      <c r="W43" s="1009"/>
      <c r="X43" s="1009"/>
      <c r="Y43" s="1009"/>
      <c r="Z43" s="1009"/>
      <c r="AA43" s="1009"/>
      <c r="AB43" s="1009"/>
      <c r="AC43" s="1009"/>
      <c r="AD43" s="1009"/>
      <c r="AE43" s="1010"/>
      <c r="AF43" s="1002"/>
      <c r="AG43" s="1003"/>
      <c r="AH43" s="1003"/>
      <c r="AI43" s="1003"/>
      <c r="AJ43" s="1004"/>
      <c r="AK43" s="949"/>
      <c r="AL43" s="940"/>
      <c r="AM43" s="940"/>
      <c r="AN43" s="940"/>
      <c r="AO43" s="940"/>
      <c r="AP43" s="940"/>
      <c r="AQ43" s="940"/>
      <c r="AR43" s="940"/>
      <c r="AS43" s="940"/>
      <c r="AT43" s="940"/>
      <c r="AU43" s="940"/>
      <c r="AV43" s="940"/>
      <c r="AW43" s="940"/>
      <c r="AX43" s="940"/>
      <c r="AY43" s="940"/>
      <c r="AZ43" s="1007"/>
      <c r="BA43" s="1007"/>
      <c r="BB43" s="1007"/>
      <c r="BC43" s="1007"/>
      <c r="BD43" s="1007"/>
      <c r="BE43" s="941"/>
      <c r="BF43" s="941"/>
      <c r="BG43" s="941"/>
      <c r="BH43" s="941"/>
      <c r="BI43" s="942"/>
      <c r="BJ43" s="96"/>
      <c r="BK43" s="96"/>
      <c r="BL43" s="96"/>
      <c r="BM43" s="96"/>
      <c r="BN43" s="96"/>
      <c r="BO43" s="105"/>
      <c r="BP43" s="105"/>
      <c r="BQ43" s="102">
        <v>37</v>
      </c>
      <c r="BR43" s="103"/>
      <c r="BS43" s="969"/>
      <c r="BT43" s="970"/>
      <c r="BU43" s="970"/>
      <c r="BV43" s="970"/>
      <c r="BW43" s="970"/>
      <c r="BX43" s="970"/>
      <c r="BY43" s="970"/>
      <c r="BZ43" s="970"/>
      <c r="CA43" s="970"/>
      <c r="CB43" s="970"/>
      <c r="CC43" s="970"/>
      <c r="CD43" s="970"/>
      <c r="CE43" s="970"/>
      <c r="CF43" s="970"/>
      <c r="CG43" s="985"/>
      <c r="CH43" s="966"/>
      <c r="CI43" s="967"/>
      <c r="CJ43" s="967"/>
      <c r="CK43" s="967"/>
      <c r="CL43" s="968"/>
      <c r="CM43" s="966"/>
      <c r="CN43" s="967"/>
      <c r="CO43" s="967"/>
      <c r="CP43" s="967"/>
      <c r="CQ43" s="968"/>
      <c r="CR43" s="966"/>
      <c r="CS43" s="967"/>
      <c r="CT43" s="967"/>
      <c r="CU43" s="967"/>
      <c r="CV43" s="968"/>
      <c r="CW43" s="966"/>
      <c r="CX43" s="967"/>
      <c r="CY43" s="967"/>
      <c r="CZ43" s="967"/>
      <c r="DA43" s="968"/>
      <c r="DB43" s="966"/>
      <c r="DC43" s="967"/>
      <c r="DD43" s="967"/>
      <c r="DE43" s="967"/>
      <c r="DF43" s="968"/>
      <c r="DG43" s="966"/>
      <c r="DH43" s="967"/>
      <c r="DI43" s="967"/>
      <c r="DJ43" s="967"/>
      <c r="DK43" s="968"/>
      <c r="DL43" s="966"/>
      <c r="DM43" s="967"/>
      <c r="DN43" s="967"/>
      <c r="DO43" s="967"/>
      <c r="DP43" s="968"/>
      <c r="DQ43" s="966"/>
      <c r="DR43" s="967"/>
      <c r="DS43" s="967"/>
      <c r="DT43" s="967"/>
      <c r="DU43" s="968"/>
      <c r="DV43" s="969"/>
      <c r="DW43" s="970"/>
      <c r="DX43" s="970"/>
      <c r="DY43" s="970"/>
      <c r="DZ43" s="971"/>
      <c r="EA43" s="93"/>
    </row>
    <row r="44" spans="1:131" ht="26.25" customHeight="1">
      <c r="A44" s="102">
        <v>17</v>
      </c>
      <c r="B44" s="996"/>
      <c r="C44" s="997"/>
      <c r="D44" s="997"/>
      <c r="E44" s="997"/>
      <c r="F44" s="997"/>
      <c r="G44" s="997"/>
      <c r="H44" s="997"/>
      <c r="I44" s="997"/>
      <c r="J44" s="997"/>
      <c r="K44" s="997"/>
      <c r="L44" s="997"/>
      <c r="M44" s="997"/>
      <c r="N44" s="997"/>
      <c r="O44" s="997"/>
      <c r="P44" s="998"/>
      <c r="Q44" s="1008"/>
      <c r="R44" s="1009"/>
      <c r="S44" s="1009"/>
      <c r="T44" s="1009"/>
      <c r="U44" s="1009"/>
      <c r="V44" s="1009"/>
      <c r="W44" s="1009"/>
      <c r="X44" s="1009"/>
      <c r="Y44" s="1009"/>
      <c r="Z44" s="1009"/>
      <c r="AA44" s="1009"/>
      <c r="AB44" s="1009"/>
      <c r="AC44" s="1009"/>
      <c r="AD44" s="1009"/>
      <c r="AE44" s="1010"/>
      <c r="AF44" s="1002"/>
      <c r="AG44" s="1003"/>
      <c r="AH44" s="1003"/>
      <c r="AI44" s="1003"/>
      <c r="AJ44" s="1004"/>
      <c r="AK44" s="949"/>
      <c r="AL44" s="940"/>
      <c r="AM44" s="940"/>
      <c r="AN44" s="940"/>
      <c r="AO44" s="940"/>
      <c r="AP44" s="940"/>
      <c r="AQ44" s="940"/>
      <c r="AR44" s="940"/>
      <c r="AS44" s="940"/>
      <c r="AT44" s="940"/>
      <c r="AU44" s="940"/>
      <c r="AV44" s="940"/>
      <c r="AW44" s="940"/>
      <c r="AX44" s="940"/>
      <c r="AY44" s="940"/>
      <c r="AZ44" s="1007"/>
      <c r="BA44" s="1007"/>
      <c r="BB44" s="1007"/>
      <c r="BC44" s="1007"/>
      <c r="BD44" s="1007"/>
      <c r="BE44" s="941"/>
      <c r="BF44" s="941"/>
      <c r="BG44" s="941"/>
      <c r="BH44" s="941"/>
      <c r="BI44" s="942"/>
      <c r="BJ44" s="96"/>
      <c r="BK44" s="96"/>
      <c r="BL44" s="96"/>
      <c r="BM44" s="96"/>
      <c r="BN44" s="96"/>
      <c r="BO44" s="105"/>
      <c r="BP44" s="105"/>
      <c r="BQ44" s="102">
        <v>38</v>
      </c>
      <c r="BR44" s="103"/>
      <c r="BS44" s="969"/>
      <c r="BT44" s="970"/>
      <c r="BU44" s="970"/>
      <c r="BV44" s="970"/>
      <c r="BW44" s="970"/>
      <c r="BX44" s="970"/>
      <c r="BY44" s="970"/>
      <c r="BZ44" s="970"/>
      <c r="CA44" s="970"/>
      <c r="CB44" s="970"/>
      <c r="CC44" s="970"/>
      <c r="CD44" s="970"/>
      <c r="CE44" s="970"/>
      <c r="CF44" s="970"/>
      <c r="CG44" s="985"/>
      <c r="CH44" s="966"/>
      <c r="CI44" s="967"/>
      <c r="CJ44" s="967"/>
      <c r="CK44" s="967"/>
      <c r="CL44" s="968"/>
      <c r="CM44" s="966"/>
      <c r="CN44" s="967"/>
      <c r="CO44" s="967"/>
      <c r="CP44" s="967"/>
      <c r="CQ44" s="968"/>
      <c r="CR44" s="966"/>
      <c r="CS44" s="967"/>
      <c r="CT44" s="967"/>
      <c r="CU44" s="967"/>
      <c r="CV44" s="968"/>
      <c r="CW44" s="966"/>
      <c r="CX44" s="967"/>
      <c r="CY44" s="967"/>
      <c r="CZ44" s="967"/>
      <c r="DA44" s="968"/>
      <c r="DB44" s="966"/>
      <c r="DC44" s="967"/>
      <c r="DD44" s="967"/>
      <c r="DE44" s="967"/>
      <c r="DF44" s="968"/>
      <c r="DG44" s="966"/>
      <c r="DH44" s="967"/>
      <c r="DI44" s="967"/>
      <c r="DJ44" s="967"/>
      <c r="DK44" s="968"/>
      <c r="DL44" s="966"/>
      <c r="DM44" s="967"/>
      <c r="DN44" s="967"/>
      <c r="DO44" s="967"/>
      <c r="DP44" s="968"/>
      <c r="DQ44" s="966"/>
      <c r="DR44" s="967"/>
      <c r="DS44" s="967"/>
      <c r="DT44" s="967"/>
      <c r="DU44" s="968"/>
      <c r="DV44" s="969"/>
      <c r="DW44" s="970"/>
      <c r="DX44" s="970"/>
      <c r="DY44" s="970"/>
      <c r="DZ44" s="971"/>
      <c r="EA44" s="93"/>
    </row>
    <row r="45" spans="1:131" ht="26.25" customHeight="1">
      <c r="A45" s="102">
        <v>18</v>
      </c>
      <c r="B45" s="996"/>
      <c r="C45" s="997"/>
      <c r="D45" s="997"/>
      <c r="E45" s="997"/>
      <c r="F45" s="997"/>
      <c r="G45" s="997"/>
      <c r="H45" s="997"/>
      <c r="I45" s="997"/>
      <c r="J45" s="997"/>
      <c r="K45" s="997"/>
      <c r="L45" s="997"/>
      <c r="M45" s="997"/>
      <c r="N45" s="997"/>
      <c r="O45" s="997"/>
      <c r="P45" s="998"/>
      <c r="Q45" s="1008"/>
      <c r="R45" s="1009"/>
      <c r="S45" s="1009"/>
      <c r="T45" s="1009"/>
      <c r="U45" s="1009"/>
      <c r="V45" s="1009"/>
      <c r="W45" s="1009"/>
      <c r="X45" s="1009"/>
      <c r="Y45" s="1009"/>
      <c r="Z45" s="1009"/>
      <c r="AA45" s="1009"/>
      <c r="AB45" s="1009"/>
      <c r="AC45" s="1009"/>
      <c r="AD45" s="1009"/>
      <c r="AE45" s="1010"/>
      <c r="AF45" s="1002"/>
      <c r="AG45" s="1003"/>
      <c r="AH45" s="1003"/>
      <c r="AI45" s="1003"/>
      <c r="AJ45" s="1004"/>
      <c r="AK45" s="949"/>
      <c r="AL45" s="940"/>
      <c r="AM45" s="940"/>
      <c r="AN45" s="940"/>
      <c r="AO45" s="940"/>
      <c r="AP45" s="940"/>
      <c r="AQ45" s="940"/>
      <c r="AR45" s="940"/>
      <c r="AS45" s="940"/>
      <c r="AT45" s="940"/>
      <c r="AU45" s="940"/>
      <c r="AV45" s="940"/>
      <c r="AW45" s="940"/>
      <c r="AX45" s="940"/>
      <c r="AY45" s="940"/>
      <c r="AZ45" s="1007"/>
      <c r="BA45" s="1007"/>
      <c r="BB45" s="1007"/>
      <c r="BC45" s="1007"/>
      <c r="BD45" s="1007"/>
      <c r="BE45" s="941"/>
      <c r="BF45" s="941"/>
      <c r="BG45" s="941"/>
      <c r="BH45" s="941"/>
      <c r="BI45" s="942"/>
      <c r="BJ45" s="96"/>
      <c r="BK45" s="96"/>
      <c r="BL45" s="96"/>
      <c r="BM45" s="96"/>
      <c r="BN45" s="96"/>
      <c r="BO45" s="105"/>
      <c r="BP45" s="105"/>
      <c r="BQ45" s="102">
        <v>39</v>
      </c>
      <c r="BR45" s="103"/>
      <c r="BS45" s="969"/>
      <c r="BT45" s="970"/>
      <c r="BU45" s="970"/>
      <c r="BV45" s="970"/>
      <c r="BW45" s="970"/>
      <c r="BX45" s="970"/>
      <c r="BY45" s="970"/>
      <c r="BZ45" s="970"/>
      <c r="CA45" s="970"/>
      <c r="CB45" s="970"/>
      <c r="CC45" s="970"/>
      <c r="CD45" s="970"/>
      <c r="CE45" s="970"/>
      <c r="CF45" s="970"/>
      <c r="CG45" s="985"/>
      <c r="CH45" s="966"/>
      <c r="CI45" s="967"/>
      <c r="CJ45" s="967"/>
      <c r="CK45" s="967"/>
      <c r="CL45" s="968"/>
      <c r="CM45" s="966"/>
      <c r="CN45" s="967"/>
      <c r="CO45" s="967"/>
      <c r="CP45" s="967"/>
      <c r="CQ45" s="968"/>
      <c r="CR45" s="966"/>
      <c r="CS45" s="967"/>
      <c r="CT45" s="967"/>
      <c r="CU45" s="967"/>
      <c r="CV45" s="968"/>
      <c r="CW45" s="966"/>
      <c r="CX45" s="967"/>
      <c r="CY45" s="967"/>
      <c r="CZ45" s="967"/>
      <c r="DA45" s="968"/>
      <c r="DB45" s="966"/>
      <c r="DC45" s="967"/>
      <c r="DD45" s="967"/>
      <c r="DE45" s="967"/>
      <c r="DF45" s="968"/>
      <c r="DG45" s="966"/>
      <c r="DH45" s="967"/>
      <c r="DI45" s="967"/>
      <c r="DJ45" s="967"/>
      <c r="DK45" s="968"/>
      <c r="DL45" s="966"/>
      <c r="DM45" s="967"/>
      <c r="DN45" s="967"/>
      <c r="DO45" s="967"/>
      <c r="DP45" s="968"/>
      <c r="DQ45" s="966"/>
      <c r="DR45" s="967"/>
      <c r="DS45" s="967"/>
      <c r="DT45" s="967"/>
      <c r="DU45" s="968"/>
      <c r="DV45" s="969"/>
      <c r="DW45" s="970"/>
      <c r="DX45" s="970"/>
      <c r="DY45" s="970"/>
      <c r="DZ45" s="971"/>
      <c r="EA45" s="93"/>
    </row>
    <row r="46" spans="1:131" ht="26.25" customHeight="1">
      <c r="A46" s="102">
        <v>19</v>
      </c>
      <c r="B46" s="996"/>
      <c r="C46" s="997"/>
      <c r="D46" s="997"/>
      <c r="E46" s="997"/>
      <c r="F46" s="997"/>
      <c r="G46" s="997"/>
      <c r="H46" s="997"/>
      <c r="I46" s="997"/>
      <c r="J46" s="997"/>
      <c r="K46" s="997"/>
      <c r="L46" s="997"/>
      <c r="M46" s="997"/>
      <c r="N46" s="997"/>
      <c r="O46" s="997"/>
      <c r="P46" s="998"/>
      <c r="Q46" s="1008"/>
      <c r="R46" s="1009"/>
      <c r="S46" s="1009"/>
      <c r="T46" s="1009"/>
      <c r="U46" s="1009"/>
      <c r="V46" s="1009"/>
      <c r="W46" s="1009"/>
      <c r="X46" s="1009"/>
      <c r="Y46" s="1009"/>
      <c r="Z46" s="1009"/>
      <c r="AA46" s="1009"/>
      <c r="AB46" s="1009"/>
      <c r="AC46" s="1009"/>
      <c r="AD46" s="1009"/>
      <c r="AE46" s="1010"/>
      <c r="AF46" s="1002"/>
      <c r="AG46" s="1003"/>
      <c r="AH46" s="1003"/>
      <c r="AI46" s="1003"/>
      <c r="AJ46" s="1004"/>
      <c r="AK46" s="949"/>
      <c r="AL46" s="940"/>
      <c r="AM46" s="940"/>
      <c r="AN46" s="940"/>
      <c r="AO46" s="940"/>
      <c r="AP46" s="940"/>
      <c r="AQ46" s="940"/>
      <c r="AR46" s="940"/>
      <c r="AS46" s="940"/>
      <c r="AT46" s="940"/>
      <c r="AU46" s="940"/>
      <c r="AV46" s="940"/>
      <c r="AW46" s="940"/>
      <c r="AX46" s="940"/>
      <c r="AY46" s="940"/>
      <c r="AZ46" s="1007"/>
      <c r="BA46" s="1007"/>
      <c r="BB46" s="1007"/>
      <c r="BC46" s="1007"/>
      <c r="BD46" s="1007"/>
      <c r="BE46" s="941"/>
      <c r="BF46" s="941"/>
      <c r="BG46" s="941"/>
      <c r="BH46" s="941"/>
      <c r="BI46" s="942"/>
      <c r="BJ46" s="96"/>
      <c r="BK46" s="96"/>
      <c r="BL46" s="96"/>
      <c r="BM46" s="96"/>
      <c r="BN46" s="96"/>
      <c r="BO46" s="105"/>
      <c r="BP46" s="105"/>
      <c r="BQ46" s="102">
        <v>40</v>
      </c>
      <c r="BR46" s="103"/>
      <c r="BS46" s="969"/>
      <c r="BT46" s="970"/>
      <c r="BU46" s="970"/>
      <c r="BV46" s="970"/>
      <c r="BW46" s="970"/>
      <c r="BX46" s="970"/>
      <c r="BY46" s="970"/>
      <c r="BZ46" s="970"/>
      <c r="CA46" s="970"/>
      <c r="CB46" s="970"/>
      <c r="CC46" s="970"/>
      <c r="CD46" s="970"/>
      <c r="CE46" s="970"/>
      <c r="CF46" s="970"/>
      <c r="CG46" s="985"/>
      <c r="CH46" s="966"/>
      <c r="CI46" s="967"/>
      <c r="CJ46" s="967"/>
      <c r="CK46" s="967"/>
      <c r="CL46" s="968"/>
      <c r="CM46" s="966"/>
      <c r="CN46" s="967"/>
      <c r="CO46" s="967"/>
      <c r="CP46" s="967"/>
      <c r="CQ46" s="968"/>
      <c r="CR46" s="966"/>
      <c r="CS46" s="967"/>
      <c r="CT46" s="967"/>
      <c r="CU46" s="967"/>
      <c r="CV46" s="968"/>
      <c r="CW46" s="966"/>
      <c r="CX46" s="967"/>
      <c r="CY46" s="967"/>
      <c r="CZ46" s="967"/>
      <c r="DA46" s="968"/>
      <c r="DB46" s="966"/>
      <c r="DC46" s="967"/>
      <c r="DD46" s="967"/>
      <c r="DE46" s="967"/>
      <c r="DF46" s="968"/>
      <c r="DG46" s="966"/>
      <c r="DH46" s="967"/>
      <c r="DI46" s="967"/>
      <c r="DJ46" s="967"/>
      <c r="DK46" s="968"/>
      <c r="DL46" s="966"/>
      <c r="DM46" s="967"/>
      <c r="DN46" s="967"/>
      <c r="DO46" s="967"/>
      <c r="DP46" s="968"/>
      <c r="DQ46" s="966"/>
      <c r="DR46" s="967"/>
      <c r="DS46" s="967"/>
      <c r="DT46" s="967"/>
      <c r="DU46" s="968"/>
      <c r="DV46" s="969"/>
      <c r="DW46" s="970"/>
      <c r="DX46" s="970"/>
      <c r="DY46" s="970"/>
      <c r="DZ46" s="971"/>
      <c r="EA46" s="93"/>
    </row>
    <row r="47" spans="1:131" ht="26.25" customHeight="1">
      <c r="A47" s="102">
        <v>20</v>
      </c>
      <c r="B47" s="996"/>
      <c r="C47" s="997"/>
      <c r="D47" s="997"/>
      <c r="E47" s="997"/>
      <c r="F47" s="997"/>
      <c r="G47" s="997"/>
      <c r="H47" s="997"/>
      <c r="I47" s="997"/>
      <c r="J47" s="997"/>
      <c r="K47" s="997"/>
      <c r="L47" s="997"/>
      <c r="M47" s="997"/>
      <c r="N47" s="997"/>
      <c r="O47" s="997"/>
      <c r="P47" s="998"/>
      <c r="Q47" s="1008"/>
      <c r="R47" s="1009"/>
      <c r="S47" s="1009"/>
      <c r="T47" s="1009"/>
      <c r="U47" s="1009"/>
      <c r="V47" s="1009"/>
      <c r="W47" s="1009"/>
      <c r="X47" s="1009"/>
      <c r="Y47" s="1009"/>
      <c r="Z47" s="1009"/>
      <c r="AA47" s="1009"/>
      <c r="AB47" s="1009"/>
      <c r="AC47" s="1009"/>
      <c r="AD47" s="1009"/>
      <c r="AE47" s="1010"/>
      <c r="AF47" s="1002"/>
      <c r="AG47" s="1003"/>
      <c r="AH47" s="1003"/>
      <c r="AI47" s="1003"/>
      <c r="AJ47" s="1004"/>
      <c r="AK47" s="949"/>
      <c r="AL47" s="940"/>
      <c r="AM47" s="940"/>
      <c r="AN47" s="940"/>
      <c r="AO47" s="940"/>
      <c r="AP47" s="940"/>
      <c r="AQ47" s="940"/>
      <c r="AR47" s="940"/>
      <c r="AS47" s="940"/>
      <c r="AT47" s="940"/>
      <c r="AU47" s="940"/>
      <c r="AV47" s="940"/>
      <c r="AW47" s="940"/>
      <c r="AX47" s="940"/>
      <c r="AY47" s="940"/>
      <c r="AZ47" s="1007"/>
      <c r="BA47" s="1007"/>
      <c r="BB47" s="1007"/>
      <c r="BC47" s="1007"/>
      <c r="BD47" s="1007"/>
      <c r="BE47" s="941"/>
      <c r="BF47" s="941"/>
      <c r="BG47" s="941"/>
      <c r="BH47" s="941"/>
      <c r="BI47" s="942"/>
      <c r="BJ47" s="96"/>
      <c r="BK47" s="96"/>
      <c r="BL47" s="96"/>
      <c r="BM47" s="96"/>
      <c r="BN47" s="96"/>
      <c r="BO47" s="105"/>
      <c r="BP47" s="105"/>
      <c r="BQ47" s="102">
        <v>41</v>
      </c>
      <c r="BR47" s="103"/>
      <c r="BS47" s="969"/>
      <c r="BT47" s="970"/>
      <c r="BU47" s="970"/>
      <c r="BV47" s="970"/>
      <c r="BW47" s="970"/>
      <c r="BX47" s="970"/>
      <c r="BY47" s="970"/>
      <c r="BZ47" s="970"/>
      <c r="CA47" s="970"/>
      <c r="CB47" s="970"/>
      <c r="CC47" s="970"/>
      <c r="CD47" s="970"/>
      <c r="CE47" s="970"/>
      <c r="CF47" s="970"/>
      <c r="CG47" s="985"/>
      <c r="CH47" s="966"/>
      <c r="CI47" s="967"/>
      <c r="CJ47" s="967"/>
      <c r="CK47" s="967"/>
      <c r="CL47" s="968"/>
      <c r="CM47" s="966"/>
      <c r="CN47" s="967"/>
      <c r="CO47" s="967"/>
      <c r="CP47" s="967"/>
      <c r="CQ47" s="968"/>
      <c r="CR47" s="966"/>
      <c r="CS47" s="967"/>
      <c r="CT47" s="967"/>
      <c r="CU47" s="967"/>
      <c r="CV47" s="968"/>
      <c r="CW47" s="966"/>
      <c r="CX47" s="967"/>
      <c r="CY47" s="967"/>
      <c r="CZ47" s="967"/>
      <c r="DA47" s="968"/>
      <c r="DB47" s="966"/>
      <c r="DC47" s="967"/>
      <c r="DD47" s="967"/>
      <c r="DE47" s="967"/>
      <c r="DF47" s="968"/>
      <c r="DG47" s="966"/>
      <c r="DH47" s="967"/>
      <c r="DI47" s="967"/>
      <c r="DJ47" s="967"/>
      <c r="DK47" s="968"/>
      <c r="DL47" s="966"/>
      <c r="DM47" s="967"/>
      <c r="DN47" s="967"/>
      <c r="DO47" s="967"/>
      <c r="DP47" s="968"/>
      <c r="DQ47" s="966"/>
      <c r="DR47" s="967"/>
      <c r="DS47" s="967"/>
      <c r="DT47" s="967"/>
      <c r="DU47" s="968"/>
      <c r="DV47" s="969"/>
      <c r="DW47" s="970"/>
      <c r="DX47" s="970"/>
      <c r="DY47" s="970"/>
      <c r="DZ47" s="971"/>
      <c r="EA47" s="93"/>
    </row>
    <row r="48" spans="1:131" ht="26.25" customHeight="1">
      <c r="A48" s="102">
        <v>21</v>
      </c>
      <c r="B48" s="996"/>
      <c r="C48" s="997"/>
      <c r="D48" s="997"/>
      <c r="E48" s="997"/>
      <c r="F48" s="997"/>
      <c r="G48" s="997"/>
      <c r="H48" s="997"/>
      <c r="I48" s="997"/>
      <c r="J48" s="997"/>
      <c r="K48" s="997"/>
      <c r="L48" s="997"/>
      <c r="M48" s="997"/>
      <c r="N48" s="997"/>
      <c r="O48" s="997"/>
      <c r="P48" s="998"/>
      <c r="Q48" s="1008"/>
      <c r="R48" s="1009"/>
      <c r="S48" s="1009"/>
      <c r="T48" s="1009"/>
      <c r="U48" s="1009"/>
      <c r="V48" s="1009"/>
      <c r="W48" s="1009"/>
      <c r="X48" s="1009"/>
      <c r="Y48" s="1009"/>
      <c r="Z48" s="1009"/>
      <c r="AA48" s="1009"/>
      <c r="AB48" s="1009"/>
      <c r="AC48" s="1009"/>
      <c r="AD48" s="1009"/>
      <c r="AE48" s="1010"/>
      <c r="AF48" s="1002"/>
      <c r="AG48" s="1003"/>
      <c r="AH48" s="1003"/>
      <c r="AI48" s="1003"/>
      <c r="AJ48" s="1004"/>
      <c r="AK48" s="949"/>
      <c r="AL48" s="940"/>
      <c r="AM48" s="940"/>
      <c r="AN48" s="940"/>
      <c r="AO48" s="940"/>
      <c r="AP48" s="940"/>
      <c r="AQ48" s="940"/>
      <c r="AR48" s="940"/>
      <c r="AS48" s="940"/>
      <c r="AT48" s="940"/>
      <c r="AU48" s="940"/>
      <c r="AV48" s="940"/>
      <c r="AW48" s="940"/>
      <c r="AX48" s="940"/>
      <c r="AY48" s="940"/>
      <c r="AZ48" s="1007"/>
      <c r="BA48" s="1007"/>
      <c r="BB48" s="1007"/>
      <c r="BC48" s="1007"/>
      <c r="BD48" s="1007"/>
      <c r="BE48" s="941"/>
      <c r="BF48" s="941"/>
      <c r="BG48" s="941"/>
      <c r="BH48" s="941"/>
      <c r="BI48" s="942"/>
      <c r="BJ48" s="96"/>
      <c r="BK48" s="96"/>
      <c r="BL48" s="96"/>
      <c r="BM48" s="96"/>
      <c r="BN48" s="96"/>
      <c r="BO48" s="105"/>
      <c r="BP48" s="105"/>
      <c r="BQ48" s="102">
        <v>42</v>
      </c>
      <c r="BR48" s="103"/>
      <c r="BS48" s="969"/>
      <c r="BT48" s="970"/>
      <c r="BU48" s="970"/>
      <c r="BV48" s="970"/>
      <c r="BW48" s="970"/>
      <c r="BX48" s="970"/>
      <c r="BY48" s="970"/>
      <c r="BZ48" s="970"/>
      <c r="CA48" s="970"/>
      <c r="CB48" s="970"/>
      <c r="CC48" s="970"/>
      <c r="CD48" s="970"/>
      <c r="CE48" s="970"/>
      <c r="CF48" s="970"/>
      <c r="CG48" s="985"/>
      <c r="CH48" s="966"/>
      <c r="CI48" s="967"/>
      <c r="CJ48" s="967"/>
      <c r="CK48" s="967"/>
      <c r="CL48" s="968"/>
      <c r="CM48" s="966"/>
      <c r="CN48" s="967"/>
      <c r="CO48" s="967"/>
      <c r="CP48" s="967"/>
      <c r="CQ48" s="968"/>
      <c r="CR48" s="966"/>
      <c r="CS48" s="967"/>
      <c r="CT48" s="967"/>
      <c r="CU48" s="967"/>
      <c r="CV48" s="968"/>
      <c r="CW48" s="966"/>
      <c r="CX48" s="967"/>
      <c r="CY48" s="967"/>
      <c r="CZ48" s="967"/>
      <c r="DA48" s="968"/>
      <c r="DB48" s="966"/>
      <c r="DC48" s="967"/>
      <c r="DD48" s="967"/>
      <c r="DE48" s="967"/>
      <c r="DF48" s="968"/>
      <c r="DG48" s="966"/>
      <c r="DH48" s="967"/>
      <c r="DI48" s="967"/>
      <c r="DJ48" s="967"/>
      <c r="DK48" s="968"/>
      <c r="DL48" s="966"/>
      <c r="DM48" s="967"/>
      <c r="DN48" s="967"/>
      <c r="DO48" s="967"/>
      <c r="DP48" s="968"/>
      <c r="DQ48" s="966"/>
      <c r="DR48" s="967"/>
      <c r="DS48" s="967"/>
      <c r="DT48" s="967"/>
      <c r="DU48" s="968"/>
      <c r="DV48" s="969"/>
      <c r="DW48" s="970"/>
      <c r="DX48" s="970"/>
      <c r="DY48" s="970"/>
      <c r="DZ48" s="971"/>
      <c r="EA48" s="93"/>
    </row>
    <row r="49" spans="1:131" ht="26.25" customHeight="1">
      <c r="A49" s="102">
        <v>22</v>
      </c>
      <c r="B49" s="996"/>
      <c r="C49" s="997"/>
      <c r="D49" s="997"/>
      <c r="E49" s="997"/>
      <c r="F49" s="997"/>
      <c r="G49" s="997"/>
      <c r="H49" s="997"/>
      <c r="I49" s="997"/>
      <c r="J49" s="997"/>
      <c r="K49" s="997"/>
      <c r="L49" s="997"/>
      <c r="M49" s="997"/>
      <c r="N49" s="997"/>
      <c r="O49" s="997"/>
      <c r="P49" s="998"/>
      <c r="Q49" s="1008"/>
      <c r="R49" s="1009"/>
      <c r="S49" s="1009"/>
      <c r="T49" s="1009"/>
      <c r="U49" s="1009"/>
      <c r="V49" s="1009"/>
      <c r="W49" s="1009"/>
      <c r="X49" s="1009"/>
      <c r="Y49" s="1009"/>
      <c r="Z49" s="1009"/>
      <c r="AA49" s="1009"/>
      <c r="AB49" s="1009"/>
      <c r="AC49" s="1009"/>
      <c r="AD49" s="1009"/>
      <c r="AE49" s="1010"/>
      <c r="AF49" s="1002"/>
      <c r="AG49" s="1003"/>
      <c r="AH49" s="1003"/>
      <c r="AI49" s="1003"/>
      <c r="AJ49" s="1004"/>
      <c r="AK49" s="949"/>
      <c r="AL49" s="940"/>
      <c r="AM49" s="940"/>
      <c r="AN49" s="940"/>
      <c r="AO49" s="940"/>
      <c r="AP49" s="940"/>
      <c r="AQ49" s="940"/>
      <c r="AR49" s="940"/>
      <c r="AS49" s="940"/>
      <c r="AT49" s="940"/>
      <c r="AU49" s="940"/>
      <c r="AV49" s="940"/>
      <c r="AW49" s="940"/>
      <c r="AX49" s="940"/>
      <c r="AY49" s="940"/>
      <c r="AZ49" s="1007"/>
      <c r="BA49" s="1007"/>
      <c r="BB49" s="1007"/>
      <c r="BC49" s="1007"/>
      <c r="BD49" s="1007"/>
      <c r="BE49" s="941"/>
      <c r="BF49" s="941"/>
      <c r="BG49" s="941"/>
      <c r="BH49" s="941"/>
      <c r="BI49" s="942"/>
      <c r="BJ49" s="96"/>
      <c r="BK49" s="96"/>
      <c r="BL49" s="96"/>
      <c r="BM49" s="96"/>
      <c r="BN49" s="96"/>
      <c r="BO49" s="105"/>
      <c r="BP49" s="105"/>
      <c r="BQ49" s="102">
        <v>43</v>
      </c>
      <c r="BR49" s="103"/>
      <c r="BS49" s="969"/>
      <c r="BT49" s="970"/>
      <c r="BU49" s="970"/>
      <c r="BV49" s="970"/>
      <c r="BW49" s="970"/>
      <c r="BX49" s="970"/>
      <c r="BY49" s="970"/>
      <c r="BZ49" s="970"/>
      <c r="CA49" s="970"/>
      <c r="CB49" s="970"/>
      <c r="CC49" s="970"/>
      <c r="CD49" s="970"/>
      <c r="CE49" s="970"/>
      <c r="CF49" s="970"/>
      <c r="CG49" s="985"/>
      <c r="CH49" s="966"/>
      <c r="CI49" s="967"/>
      <c r="CJ49" s="967"/>
      <c r="CK49" s="967"/>
      <c r="CL49" s="968"/>
      <c r="CM49" s="966"/>
      <c r="CN49" s="967"/>
      <c r="CO49" s="967"/>
      <c r="CP49" s="967"/>
      <c r="CQ49" s="968"/>
      <c r="CR49" s="966"/>
      <c r="CS49" s="967"/>
      <c r="CT49" s="967"/>
      <c r="CU49" s="967"/>
      <c r="CV49" s="968"/>
      <c r="CW49" s="966"/>
      <c r="CX49" s="967"/>
      <c r="CY49" s="967"/>
      <c r="CZ49" s="967"/>
      <c r="DA49" s="968"/>
      <c r="DB49" s="966"/>
      <c r="DC49" s="967"/>
      <c r="DD49" s="967"/>
      <c r="DE49" s="967"/>
      <c r="DF49" s="968"/>
      <c r="DG49" s="966"/>
      <c r="DH49" s="967"/>
      <c r="DI49" s="967"/>
      <c r="DJ49" s="967"/>
      <c r="DK49" s="968"/>
      <c r="DL49" s="966"/>
      <c r="DM49" s="967"/>
      <c r="DN49" s="967"/>
      <c r="DO49" s="967"/>
      <c r="DP49" s="968"/>
      <c r="DQ49" s="966"/>
      <c r="DR49" s="967"/>
      <c r="DS49" s="967"/>
      <c r="DT49" s="967"/>
      <c r="DU49" s="968"/>
      <c r="DV49" s="969"/>
      <c r="DW49" s="970"/>
      <c r="DX49" s="970"/>
      <c r="DY49" s="970"/>
      <c r="DZ49" s="971"/>
      <c r="EA49" s="93"/>
    </row>
    <row r="50" spans="1:131" ht="26.25" customHeight="1">
      <c r="A50" s="102">
        <v>23</v>
      </c>
      <c r="B50" s="996"/>
      <c r="C50" s="997"/>
      <c r="D50" s="997"/>
      <c r="E50" s="997"/>
      <c r="F50" s="997"/>
      <c r="G50" s="997"/>
      <c r="H50" s="997"/>
      <c r="I50" s="997"/>
      <c r="J50" s="997"/>
      <c r="K50" s="997"/>
      <c r="L50" s="997"/>
      <c r="M50" s="997"/>
      <c r="N50" s="997"/>
      <c r="O50" s="997"/>
      <c r="P50" s="998"/>
      <c r="Q50" s="999"/>
      <c r="R50" s="1000"/>
      <c r="S50" s="1000"/>
      <c r="T50" s="1000"/>
      <c r="U50" s="1000"/>
      <c r="V50" s="1000"/>
      <c r="W50" s="1000"/>
      <c r="X50" s="1000"/>
      <c r="Y50" s="1000"/>
      <c r="Z50" s="1000"/>
      <c r="AA50" s="1000"/>
      <c r="AB50" s="1000"/>
      <c r="AC50" s="1000"/>
      <c r="AD50" s="1000"/>
      <c r="AE50" s="1001"/>
      <c r="AF50" s="1002"/>
      <c r="AG50" s="1003"/>
      <c r="AH50" s="1003"/>
      <c r="AI50" s="1003"/>
      <c r="AJ50" s="1004"/>
      <c r="AK50" s="1005"/>
      <c r="AL50" s="1000"/>
      <c r="AM50" s="1000"/>
      <c r="AN50" s="1000"/>
      <c r="AO50" s="1000"/>
      <c r="AP50" s="1000"/>
      <c r="AQ50" s="1000"/>
      <c r="AR50" s="1000"/>
      <c r="AS50" s="1000"/>
      <c r="AT50" s="1000"/>
      <c r="AU50" s="1000"/>
      <c r="AV50" s="1000"/>
      <c r="AW50" s="1000"/>
      <c r="AX50" s="1000"/>
      <c r="AY50" s="1000"/>
      <c r="AZ50" s="1006"/>
      <c r="BA50" s="1006"/>
      <c r="BB50" s="1006"/>
      <c r="BC50" s="1006"/>
      <c r="BD50" s="1006"/>
      <c r="BE50" s="941"/>
      <c r="BF50" s="941"/>
      <c r="BG50" s="941"/>
      <c r="BH50" s="941"/>
      <c r="BI50" s="942"/>
      <c r="BJ50" s="96"/>
      <c r="BK50" s="96"/>
      <c r="BL50" s="96"/>
      <c r="BM50" s="96"/>
      <c r="BN50" s="96"/>
      <c r="BO50" s="105"/>
      <c r="BP50" s="105"/>
      <c r="BQ50" s="102">
        <v>44</v>
      </c>
      <c r="BR50" s="103"/>
      <c r="BS50" s="969"/>
      <c r="BT50" s="970"/>
      <c r="BU50" s="970"/>
      <c r="BV50" s="970"/>
      <c r="BW50" s="970"/>
      <c r="BX50" s="970"/>
      <c r="BY50" s="970"/>
      <c r="BZ50" s="970"/>
      <c r="CA50" s="970"/>
      <c r="CB50" s="970"/>
      <c r="CC50" s="970"/>
      <c r="CD50" s="970"/>
      <c r="CE50" s="970"/>
      <c r="CF50" s="970"/>
      <c r="CG50" s="985"/>
      <c r="CH50" s="966"/>
      <c r="CI50" s="967"/>
      <c r="CJ50" s="967"/>
      <c r="CK50" s="967"/>
      <c r="CL50" s="968"/>
      <c r="CM50" s="966"/>
      <c r="CN50" s="967"/>
      <c r="CO50" s="967"/>
      <c r="CP50" s="967"/>
      <c r="CQ50" s="968"/>
      <c r="CR50" s="966"/>
      <c r="CS50" s="967"/>
      <c r="CT50" s="967"/>
      <c r="CU50" s="967"/>
      <c r="CV50" s="968"/>
      <c r="CW50" s="966"/>
      <c r="CX50" s="967"/>
      <c r="CY50" s="967"/>
      <c r="CZ50" s="967"/>
      <c r="DA50" s="968"/>
      <c r="DB50" s="966"/>
      <c r="DC50" s="967"/>
      <c r="DD50" s="967"/>
      <c r="DE50" s="967"/>
      <c r="DF50" s="968"/>
      <c r="DG50" s="966"/>
      <c r="DH50" s="967"/>
      <c r="DI50" s="967"/>
      <c r="DJ50" s="967"/>
      <c r="DK50" s="968"/>
      <c r="DL50" s="966"/>
      <c r="DM50" s="967"/>
      <c r="DN50" s="967"/>
      <c r="DO50" s="967"/>
      <c r="DP50" s="968"/>
      <c r="DQ50" s="966"/>
      <c r="DR50" s="967"/>
      <c r="DS50" s="967"/>
      <c r="DT50" s="967"/>
      <c r="DU50" s="968"/>
      <c r="DV50" s="969"/>
      <c r="DW50" s="970"/>
      <c r="DX50" s="970"/>
      <c r="DY50" s="970"/>
      <c r="DZ50" s="971"/>
      <c r="EA50" s="93"/>
    </row>
    <row r="51" spans="1:131" ht="26.25" customHeight="1">
      <c r="A51" s="102">
        <v>24</v>
      </c>
      <c r="B51" s="996"/>
      <c r="C51" s="997"/>
      <c r="D51" s="997"/>
      <c r="E51" s="997"/>
      <c r="F51" s="997"/>
      <c r="G51" s="997"/>
      <c r="H51" s="997"/>
      <c r="I51" s="997"/>
      <c r="J51" s="997"/>
      <c r="K51" s="997"/>
      <c r="L51" s="997"/>
      <c r="M51" s="997"/>
      <c r="N51" s="997"/>
      <c r="O51" s="997"/>
      <c r="P51" s="998"/>
      <c r="Q51" s="999"/>
      <c r="R51" s="1000"/>
      <c r="S51" s="1000"/>
      <c r="T51" s="1000"/>
      <c r="U51" s="1000"/>
      <c r="V51" s="1000"/>
      <c r="W51" s="1000"/>
      <c r="X51" s="1000"/>
      <c r="Y51" s="1000"/>
      <c r="Z51" s="1000"/>
      <c r="AA51" s="1000"/>
      <c r="AB51" s="1000"/>
      <c r="AC51" s="1000"/>
      <c r="AD51" s="1000"/>
      <c r="AE51" s="1001"/>
      <c r="AF51" s="1002"/>
      <c r="AG51" s="1003"/>
      <c r="AH51" s="1003"/>
      <c r="AI51" s="1003"/>
      <c r="AJ51" s="1004"/>
      <c r="AK51" s="1005"/>
      <c r="AL51" s="1000"/>
      <c r="AM51" s="1000"/>
      <c r="AN51" s="1000"/>
      <c r="AO51" s="1000"/>
      <c r="AP51" s="1000"/>
      <c r="AQ51" s="1000"/>
      <c r="AR51" s="1000"/>
      <c r="AS51" s="1000"/>
      <c r="AT51" s="1000"/>
      <c r="AU51" s="1000"/>
      <c r="AV51" s="1000"/>
      <c r="AW51" s="1000"/>
      <c r="AX51" s="1000"/>
      <c r="AY51" s="1000"/>
      <c r="AZ51" s="1006"/>
      <c r="BA51" s="1006"/>
      <c r="BB51" s="1006"/>
      <c r="BC51" s="1006"/>
      <c r="BD51" s="1006"/>
      <c r="BE51" s="941"/>
      <c r="BF51" s="941"/>
      <c r="BG51" s="941"/>
      <c r="BH51" s="941"/>
      <c r="BI51" s="942"/>
      <c r="BJ51" s="96"/>
      <c r="BK51" s="96"/>
      <c r="BL51" s="96"/>
      <c r="BM51" s="96"/>
      <c r="BN51" s="96"/>
      <c r="BO51" s="105"/>
      <c r="BP51" s="105"/>
      <c r="BQ51" s="102">
        <v>45</v>
      </c>
      <c r="BR51" s="103"/>
      <c r="BS51" s="969"/>
      <c r="BT51" s="970"/>
      <c r="BU51" s="970"/>
      <c r="BV51" s="970"/>
      <c r="BW51" s="970"/>
      <c r="BX51" s="970"/>
      <c r="BY51" s="970"/>
      <c r="BZ51" s="970"/>
      <c r="CA51" s="970"/>
      <c r="CB51" s="970"/>
      <c r="CC51" s="970"/>
      <c r="CD51" s="970"/>
      <c r="CE51" s="970"/>
      <c r="CF51" s="970"/>
      <c r="CG51" s="985"/>
      <c r="CH51" s="966"/>
      <c r="CI51" s="967"/>
      <c r="CJ51" s="967"/>
      <c r="CK51" s="967"/>
      <c r="CL51" s="968"/>
      <c r="CM51" s="966"/>
      <c r="CN51" s="967"/>
      <c r="CO51" s="967"/>
      <c r="CP51" s="967"/>
      <c r="CQ51" s="968"/>
      <c r="CR51" s="966"/>
      <c r="CS51" s="967"/>
      <c r="CT51" s="967"/>
      <c r="CU51" s="967"/>
      <c r="CV51" s="968"/>
      <c r="CW51" s="966"/>
      <c r="CX51" s="967"/>
      <c r="CY51" s="967"/>
      <c r="CZ51" s="967"/>
      <c r="DA51" s="968"/>
      <c r="DB51" s="966"/>
      <c r="DC51" s="967"/>
      <c r="DD51" s="967"/>
      <c r="DE51" s="967"/>
      <c r="DF51" s="968"/>
      <c r="DG51" s="966"/>
      <c r="DH51" s="967"/>
      <c r="DI51" s="967"/>
      <c r="DJ51" s="967"/>
      <c r="DK51" s="968"/>
      <c r="DL51" s="966"/>
      <c r="DM51" s="967"/>
      <c r="DN51" s="967"/>
      <c r="DO51" s="967"/>
      <c r="DP51" s="968"/>
      <c r="DQ51" s="966"/>
      <c r="DR51" s="967"/>
      <c r="DS51" s="967"/>
      <c r="DT51" s="967"/>
      <c r="DU51" s="968"/>
      <c r="DV51" s="969"/>
      <c r="DW51" s="970"/>
      <c r="DX51" s="970"/>
      <c r="DY51" s="970"/>
      <c r="DZ51" s="971"/>
      <c r="EA51" s="93"/>
    </row>
    <row r="52" spans="1:131" ht="26.25" customHeight="1">
      <c r="A52" s="102">
        <v>25</v>
      </c>
      <c r="B52" s="996"/>
      <c r="C52" s="997"/>
      <c r="D52" s="997"/>
      <c r="E52" s="997"/>
      <c r="F52" s="997"/>
      <c r="G52" s="997"/>
      <c r="H52" s="997"/>
      <c r="I52" s="997"/>
      <c r="J52" s="997"/>
      <c r="K52" s="997"/>
      <c r="L52" s="997"/>
      <c r="M52" s="997"/>
      <c r="N52" s="997"/>
      <c r="O52" s="997"/>
      <c r="P52" s="998"/>
      <c r="Q52" s="999"/>
      <c r="R52" s="1000"/>
      <c r="S52" s="1000"/>
      <c r="T52" s="1000"/>
      <c r="U52" s="1000"/>
      <c r="V52" s="1000"/>
      <c r="W52" s="1000"/>
      <c r="X52" s="1000"/>
      <c r="Y52" s="1000"/>
      <c r="Z52" s="1000"/>
      <c r="AA52" s="1000"/>
      <c r="AB52" s="1000"/>
      <c r="AC52" s="1000"/>
      <c r="AD52" s="1000"/>
      <c r="AE52" s="1001"/>
      <c r="AF52" s="1002"/>
      <c r="AG52" s="1003"/>
      <c r="AH52" s="1003"/>
      <c r="AI52" s="1003"/>
      <c r="AJ52" s="1004"/>
      <c r="AK52" s="1005"/>
      <c r="AL52" s="1000"/>
      <c r="AM52" s="1000"/>
      <c r="AN52" s="1000"/>
      <c r="AO52" s="1000"/>
      <c r="AP52" s="1000"/>
      <c r="AQ52" s="1000"/>
      <c r="AR52" s="1000"/>
      <c r="AS52" s="1000"/>
      <c r="AT52" s="1000"/>
      <c r="AU52" s="1000"/>
      <c r="AV52" s="1000"/>
      <c r="AW52" s="1000"/>
      <c r="AX52" s="1000"/>
      <c r="AY52" s="1000"/>
      <c r="AZ52" s="1006"/>
      <c r="BA52" s="1006"/>
      <c r="BB52" s="1006"/>
      <c r="BC52" s="1006"/>
      <c r="BD52" s="1006"/>
      <c r="BE52" s="941"/>
      <c r="BF52" s="941"/>
      <c r="BG52" s="941"/>
      <c r="BH52" s="941"/>
      <c r="BI52" s="942"/>
      <c r="BJ52" s="96"/>
      <c r="BK52" s="96"/>
      <c r="BL52" s="96"/>
      <c r="BM52" s="96"/>
      <c r="BN52" s="96"/>
      <c r="BO52" s="105"/>
      <c r="BP52" s="105"/>
      <c r="BQ52" s="102">
        <v>46</v>
      </c>
      <c r="BR52" s="103"/>
      <c r="BS52" s="969"/>
      <c r="BT52" s="970"/>
      <c r="BU52" s="970"/>
      <c r="BV52" s="970"/>
      <c r="BW52" s="970"/>
      <c r="BX52" s="970"/>
      <c r="BY52" s="970"/>
      <c r="BZ52" s="970"/>
      <c r="CA52" s="970"/>
      <c r="CB52" s="970"/>
      <c r="CC52" s="970"/>
      <c r="CD52" s="970"/>
      <c r="CE52" s="970"/>
      <c r="CF52" s="970"/>
      <c r="CG52" s="985"/>
      <c r="CH52" s="966"/>
      <c r="CI52" s="967"/>
      <c r="CJ52" s="967"/>
      <c r="CK52" s="967"/>
      <c r="CL52" s="968"/>
      <c r="CM52" s="966"/>
      <c r="CN52" s="967"/>
      <c r="CO52" s="967"/>
      <c r="CP52" s="967"/>
      <c r="CQ52" s="968"/>
      <c r="CR52" s="966"/>
      <c r="CS52" s="967"/>
      <c r="CT52" s="967"/>
      <c r="CU52" s="967"/>
      <c r="CV52" s="968"/>
      <c r="CW52" s="966"/>
      <c r="CX52" s="967"/>
      <c r="CY52" s="967"/>
      <c r="CZ52" s="967"/>
      <c r="DA52" s="968"/>
      <c r="DB52" s="966"/>
      <c r="DC52" s="967"/>
      <c r="DD52" s="967"/>
      <c r="DE52" s="967"/>
      <c r="DF52" s="968"/>
      <c r="DG52" s="966"/>
      <c r="DH52" s="967"/>
      <c r="DI52" s="967"/>
      <c r="DJ52" s="967"/>
      <c r="DK52" s="968"/>
      <c r="DL52" s="966"/>
      <c r="DM52" s="967"/>
      <c r="DN52" s="967"/>
      <c r="DO52" s="967"/>
      <c r="DP52" s="968"/>
      <c r="DQ52" s="966"/>
      <c r="DR52" s="967"/>
      <c r="DS52" s="967"/>
      <c r="DT52" s="967"/>
      <c r="DU52" s="968"/>
      <c r="DV52" s="969"/>
      <c r="DW52" s="970"/>
      <c r="DX52" s="970"/>
      <c r="DY52" s="970"/>
      <c r="DZ52" s="971"/>
      <c r="EA52" s="93"/>
    </row>
    <row r="53" spans="1:131" ht="26.25" customHeight="1">
      <c r="A53" s="102">
        <v>26</v>
      </c>
      <c r="B53" s="996"/>
      <c r="C53" s="997"/>
      <c r="D53" s="997"/>
      <c r="E53" s="997"/>
      <c r="F53" s="997"/>
      <c r="G53" s="997"/>
      <c r="H53" s="997"/>
      <c r="I53" s="997"/>
      <c r="J53" s="997"/>
      <c r="K53" s="997"/>
      <c r="L53" s="997"/>
      <c r="M53" s="997"/>
      <c r="N53" s="997"/>
      <c r="O53" s="997"/>
      <c r="P53" s="998"/>
      <c r="Q53" s="999"/>
      <c r="R53" s="1000"/>
      <c r="S53" s="1000"/>
      <c r="T53" s="1000"/>
      <c r="U53" s="1000"/>
      <c r="V53" s="1000"/>
      <c r="W53" s="1000"/>
      <c r="X53" s="1000"/>
      <c r="Y53" s="1000"/>
      <c r="Z53" s="1000"/>
      <c r="AA53" s="1000"/>
      <c r="AB53" s="1000"/>
      <c r="AC53" s="1000"/>
      <c r="AD53" s="1000"/>
      <c r="AE53" s="1001"/>
      <c r="AF53" s="1002"/>
      <c r="AG53" s="1003"/>
      <c r="AH53" s="1003"/>
      <c r="AI53" s="1003"/>
      <c r="AJ53" s="1004"/>
      <c r="AK53" s="1005"/>
      <c r="AL53" s="1000"/>
      <c r="AM53" s="1000"/>
      <c r="AN53" s="1000"/>
      <c r="AO53" s="1000"/>
      <c r="AP53" s="1000"/>
      <c r="AQ53" s="1000"/>
      <c r="AR53" s="1000"/>
      <c r="AS53" s="1000"/>
      <c r="AT53" s="1000"/>
      <c r="AU53" s="1000"/>
      <c r="AV53" s="1000"/>
      <c r="AW53" s="1000"/>
      <c r="AX53" s="1000"/>
      <c r="AY53" s="1000"/>
      <c r="AZ53" s="1006"/>
      <c r="BA53" s="1006"/>
      <c r="BB53" s="1006"/>
      <c r="BC53" s="1006"/>
      <c r="BD53" s="1006"/>
      <c r="BE53" s="941"/>
      <c r="BF53" s="941"/>
      <c r="BG53" s="941"/>
      <c r="BH53" s="941"/>
      <c r="BI53" s="942"/>
      <c r="BJ53" s="96"/>
      <c r="BK53" s="96"/>
      <c r="BL53" s="96"/>
      <c r="BM53" s="96"/>
      <c r="BN53" s="96"/>
      <c r="BO53" s="105"/>
      <c r="BP53" s="105"/>
      <c r="BQ53" s="102">
        <v>47</v>
      </c>
      <c r="BR53" s="103"/>
      <c r="BS53" s="969"/>
      <c r="BT53" s="970"/>
      <c r="BU53" s="970"/>
      <c r="BV53" s="970"/>
      <c r="BW53" s="970"/>
      <c r="BX53" s="970"/>
      <c r="BY53" s="970"/>
      <c r="BZ53" s="970"/>
      <c r="CA53" s="970"/>
      <c r="CB53" s="970"/>
      <c r="CC53" s="970"/>
      <c r="CD53" s="970"/>
      <c r="CE53" s="970"/>
      <c r="CF53" s="970"/>
      <c r="CG53" s="985"/>
      <c r="CH53" s="966"/>
      <c r="CI53" s="967"/>
      <c r="CJ53" s="967"/>
      <c r="CK53" s="967"/>
      <c r="CL53" s="968"/>
      <c r="CM53" s="966"/>
      <c r="CN53" s="967"/>
      <c r="CO53" s="967"/>
      <c r="CP53" s="967"/>
      <c r="CQ53" s="968"/>
      <c r="CR53" s="966"/>
      <c r="CS53" s="967"/>
      <c r="CT53" s="967"/>
      <c r="CU53" s="967"/>
      <c r="CV53" s="968"/>
      <c r="CW53" s="966"/>
      <c r="CX53" s="967"/>
      <c r="CY53" s="967"/>
      <c r="CZ53" s="967"/>
      <c r="DA53" s="968"/>
      <c r="DB53" s="966"/>
      <c r="DC53" s="967"/>
      <c r="DD53" s="967"/>
      <c r="DE53" s="967"/>
      <c r="DF53" s="968"/>
      <c r="DG53" s="966"/>
      <c r="DH53" s="967"/>
      <c r="DI53" s="967"/>
      <c r="DJ53" s="967"/>
      <c r="DK53" s="968"/>
      <c r="DL53" s="966"/>
      <c r="DM53" s="967"/>
      <c r="DN53" s="967"/>
      <c r="DO53" s="967"/>
      <c r="DP53" s="968"/>
      <c r="DQ53" s="966"/>
      <c r="DR53" s="967"/>
      <c r="DS53" s="967"/>
      <c r="DT53" s="967"/>
      <c r="DU53" s="968"/>
      <c r="DV53" s="969"/>
      <c r="DW53" s="970"/>
      <c r="DX53" s="970"/>
      <c r="DY53" s="970"/>
      <c r="DZ53" s="971"/>
      <c r="EA53" s="93"/>
    </row>
    <row r="54" spans="1:131" ht="26.25" customHeight="1">
      <c r="A54" s="102">
        <v>27</v>
      </c>
      <c r="B54" s="996"/>
      <c r="C54" s="997"/>
      <c r="D54" s="997"/>
      <c r="E54" s="997"/>
      <c r="F54" s="997"/>
      <c r="G54" s="997"/>
      <c r="H54" s="997"/>
      <c r="I54" s="997"/>
      <c r="J54" s="997"/>
      <c r="K54" s="997"/>
      <c r="L54" s="997"/>
      <c r="M54" s="997"/>
      <c r="N54" s="997"/>
      <c r="O54" s="997"/>
      <c r="P54" s="998"/>
      <c r="Q54" s="999"/>
      <c r="R54" s="1000"/>
      <c r="S54" s="1000"/>
      <c r="T54" s="1000"/>
      <c r="U54" s="1000"/>
      <c r="V54" s="1000"/>
      <c r="W54" s="1000"/>
      <c r="X54" s="1000"/>
      <c r="Y54" s="1000"/>
      <c r="Z54" s="1000"/>
      <c r="AA54" s="1000"/>
      <c r="AB54" s="1000"/>
      <c r="AC54" s="1000"/>
      <c r="AD54" s="1000"/>
      <c r="AE54" s="1001"/>
      <c r="AF54" s="1002"/>
      <c r="AG54" s="1003"/>
      <c r="AH54" s="1003"/>
      <c r="AI54" s="1003"/>
      <c r="AJ54" s="1004"/>
      <c r="AK54" s="1005"/>
      <c r="AL54" s="1000"/>
      <c r="AM54" s="1000"/>
      <c r="AN54" s="1000"/>
      <c r="AO54" s="1000"/>
      <c r="AP54" s="1000"/>
      <c r="AQ54" s="1000"/>
      <c r="AR54" s="1000"/>
      <c r="AS54" s="1000"/>
      <c r="AT54" s="1000"/>
      <c r="AU54" s="1000"/>
      <c r="AV54" s="1000"/>
      <c r="AW54" s="1000"/>
      <c r="AX54" s="1000"/>
      <c r="AY54" s="1000"/>
      <c r="AZ54" s="1006"/>
      <c r="BA54" s="1006"/>
      <c r="BB54" s="1006"/>
      <c r="BC54" s="1006"/>
      <c r="BD54" s="1006"/>
      <c r="BE54" s="941"/>
      <c r="BF54" s="941"/>
      <c r="BG54" s="941"/>
      <c r="BH54" s="941"/>
      <c r="BI54" s="942"/>
      <c r="BJ54" s="96"/>
      <c r="BK54" s="96"/>
      <c r="BL54" s="96"/>
      <c r="BM54" s="96"/>
      <c r="BN54" s="96"/>
      <c r="BO54" s="105"/>
      <c r="BP54" s="105"/>
      <c r="BQ54" s="102">
        <v>48</v>
      </c>
      <c r="BR54" s="103"/>
      <c r="BS54" s="969"/>
      <c r="BT54" s="970"/>
      <c r="BU54" s="970"/>
      <c r="BV54" s="970"/>
      <c r="BW54" s="970"/>
      <c r="BX54" s="970"/>
      <c r="BY54" s="970"/>
      <c r="BZ54" s="970"/>
      <c r="CA54" s="970"/>
      <c r="CB54" s="970"/>
      <c r="CC54" s="970"/>
      <c r="CD54" s="970"/>
      <c r="CE54" s="970"/>
      <c r="CF54" s="970"/>
      <c r="CG54" s="985"/>
      <c r="CH54" s="966"/>
      <c r="CI54" s="967"/>
      <c r="CJ54" s="967"/>
      <c r="CK54" s="967"/>
      <c r="CL54" s="968"/>
      <c r="CM54" s="966"/>
      <c r="CN54" s="967"/>
      <c r="CO54" s="967"/>
      <c r="CP54" s="967"/>
      <c r="CQ54" s="968"/>
      <c r="CR54" s="966"/>
      <c r="CS54" s="967"/>
      <c r="CT54" s="967"/>
      <c r="CU54" s="967"/>
      <c r="CV54" s="968"/>
      <c r="CW54" s="966"/>
      <c r="CX54" s="967"/>
      <c r="CY54" s="967"/>
      <c r="CZ54" s="967"/>
      <c r="DA54" s="968"/>
      <c r="DB54" s="966"/>
      <c r="DC54" s="967"/>
      <c r="DD54" s="967"/>
      <c r="DE54" s="967"/>
      <c r="DF54" s="968"/>
      <c r="DG54" s="966"/>
      <c r="DH54" s="967"/>
      <c r="DI54" s="967"/>
      <c r="DJ54" s="967"/>
      <c r="DK54" s="968"/>
      <c r="DL54" s="966"/>
      <c r="DM54" s="967"/>
      <c r="DN54" s="967"/>
      <c r="DO54" s="967"/>
      <c r="DP54" s="968"/>
      <c r="DQ54" s="966"/>
      <c r="DR54" s="967"/>
      <c r="DS54" s="967"/>
      <c r="DT54" s="967"/>
      <c r="DU54" s="968"/>
      <c r="DV54" s="969"/>
      <c r="DW54" s="970"/>
      <c r="DX54" s="970"/>
      <c r="DY54" s="970"/>
      <c r="DZ54" s="971"/>
      <c r="EA54" s="93"/>
    </row>
    <row r="55" spans="1:131" ht="26.25" customHeight="1">
      <c r="A55" s="102">
        <v>28</v>
      </c>
      <c r="B55" s="996"/>
      <c r="C55" s="997"/>
      <c r="D55" s="997"/>
      <c r="E55" s="997"/>
      <c r="F55" s="997"/>
      <c r="G55" s="997"/>
      <c r="H55" s="997"/>
      <c r="I55" s="997"/>
      <c r="J55" s="997"/>
      <c r="K55" s="997"/>
      <c r="L55" s="997"/>
      <c r="M55" s="997"/>
      <c r="N55" s="997"/>
      <c r="O55" s="997"/>
      <c r="P55" s="998"/>
      <c r="Q55" s="999"/>
      <c r="R55" s="1000"/>
      <c r="S55" s="1000"/>
      <c r="T55" s="1000"/>
      <c r="U55" s="1000"/>
      <c r="V55" s="1000"/>
      <c r="W55" s="1000"/>
      <c r="X55" s="1000"/>
      <c r="Y55" s="1000"/>
      <c r="Z55" s="1000"/>
      <c r="AA55" s="1000"/>
      <c r="AB55" s="1000"/>
      <c r="AC55" s="1000"/>
      <c r="AD55" s="1000"/>
      <c r="AE55" s="1001"/>
      <c r="AF55" s="1002"/>
      <c r="AG55" s="1003"/>
      <c r="AH55" s="1003"/>
      <c r="AI55" s="1003"/>
      <c r="AJ55" s="1004"/>
      <c r="AK55" s="1005"/>
      <c r="AL55" s="1000"/>
      <c r="AM55" s="1000"/>
      <c r="AN55" s="1000"/>
      <c r="AO55" s="1000"/>
      <c r="AP55" s="1000"/>
      <c r="AQ55" s="1000"/>
      <c r="AR55" s="1000"/>
      <c r="AS55" s="1000"/>
      <c r="AT55" s="1000"/>
      <c r="AU55" s="1000"/>
      <c r="AV55" s="1000"/>
      <c r="AW55" s="1000"/>
      <c r="AX55" s="1000"/>
      <c r="AY55" s="1000"/>
      <c r="AZ55" s="1006"/>
      <c r="BA55" s="1006"/>
      <c r="BB55" s="1006"/>
      <c r="BC55" s="1006"/>
      <c r="BD55" s="1006"/>
      <c r="BE55" s="941"/>
      <c r="BF55" s="941"/>
      <c r="BG55" s="941"/>
      <c r="BH55" s="941"/>
      <c r="BI55" s="942"/>
      <c r="BJ55" s="96"/>
      <c r="BK55" s="96"/>
      <c r="BL55" s="96"/>
      <c r="BM55" s="96"/>
      <c r="BN55" s="96"/>
      <c r="BO55" s="105"/>
      <c r="BP55" s="105"/>
      <c r="BQ55" s="102">
        <v>49</v>
      </c>
      <c r="BR55" s="103"/>
      <c r="BS55" s="969"/>
      <c r="BT55" s="970"/>
      <c r="BU55" s="970"/>
      <c r="BV55" s="970"/>
      <c r="BW55" s="970"/>
      <c r="BX55" s="970"/>
      <c r="BY55" s="970"/>
      <c r="BZ55" s="970"/>
      <c r="CA55" s="970"/>
      <c r="CB55" s="970"/>
      <c r="CC55" s="970"/>
      <c r="CD55" s="970"/>
      <c r="CE55" s="970"/>
      <c r="CF55" s="970"/>
      <c r="CG55" s="985"/>
      <c r="CH55" s="966"/>
      <c r="CI55" s="967"/>
      <c r="CJ55" s="967"/>
      <c r="CK55" s="967"/>
      <c r="CL55" s="968"/>
      <c r="CM55" s="966"/>
      <c r="CN55" s="967"/>
      <c r="CO55" s="967"/>
      <c r="CP55" s="967"/>
      <c r="CQ55" s="968"/>
      <c r="CR55" s="966"/>
      <c r="CS55" s="967"/>
      <c r="CT55" s="967"/>
      <c r="CU55" s="967"/>
      <c r="CV55" s="968"/>
      <c r="CW55" s="966"/>
      <c r="CX55" s="967"/>
      <c r="CY55" s="967"/>
      <c r="CZ55" s="967"/>
      <c r="DA55" s="968"/>
      <c r="DB55" s="966"/>
      <c r="DC55" s="967"/>
      <c r="DD55" s="967"/>
      <c r="DE55" s="967"/>
      <c r="DF55" s="968"/>
      <c r="DG55" s="966"/>
      <c r="DH55" s="967"/>
      <c r="DI55" s="967"/>
      <c r="DJ55" s="967"/>
      <c r="DK55" s="968"/>
      <c r="DL55" s="966"/>
      <c r="DM55" s="967"/>
      <c r="DN55" s="967"/>
      <c r="DO55" s="967"/>
      <c r="DP55" s="968"/>
      <c r="DQ55" s="966"/>
      <c r="DR55" s="967"/>
      <c r="DS55" s="967"/>
      <c r="DT55" s="967"/>
      <c r="DU55" s="968"/>
      <c r="DV55" s="969"/>
      <c r="DW55" s="970"/>
      <c r="DX55" s="970"/>
      <c r="DY55" s="970"/>
      <c r="DZ55" s="971"/>
      <c r="EA55" s="93"/>
    </row>
    <row r="56" spans="1:131" ht="26.25" customHeight="1">
      <c r="A56" s="102">
        <v>29</v>
      </c>
      <c r="B56" s="996"/>
      <c r="C56" s="997"/>
      <c r="D56" s="997"/>
      <c r="E56" s="997"/>
      <c r="F56" s="997"/>
      <c r="G56" s="997"/>
      <c r="H56" s="997"/>
      <c r="I56" s="997"/>
      <c r="J56" s="997"/>
      <c r="K56" s="997"/>
      <c r="L56" s="997"/>
      <c r="M56" s="997"/>
      <c r="N56" s="997"/>
      <c r="O56" s="997"/>
      <c r="P56" s="998"/>
      <c r="Q56" s="999"/>
      <c r="R56" s="1000"/>
      <c r="S56" s="1000"/>
      <c r="T56" s="1000"/>
      <c r="U56" s="1000"/>
      <c r="V56" s="1000"/>
      <c r="W56" s="1000"/>
      <c r="X56" s="1000"/>
      <c r="Y56" s="1000"/>
      <c r="Z56" s="1000"/>
      <c r="AA56" s="1000"/>
      <c r="AB56" s="1000"/>
      <c r="AC56" s="1000"/>
      <c r="AD56" s="1000"/>
      <c r="AE56" s="1001"/>
      <c r="AF56" s="1002"/>
      <c r="AG56" s="1003"/>
      <c r="AH56" s="1003"/>
      <c r="AI56" s="1003"/>
      <c r="AJ56" s="1004"/>
      <c r="AK56" s="1005"/>
      <c r="AL56" s="1000"/>
      <c r="AM56" s="1000"/>
      <c r="AN56" s="1000"/>
      <c r="AO56" s="1000"/>
      <c r="AP56" s="1000"/>
      <c r="AQ56" s="1000"/>
      <c r="AR56" s="1000"/>
      <c r="AS56" s="1000"/>
      <c r="AT56" s="1000"/>
      <c r="AU56" s="1000"/>
      <c r="AV56" s="1000"/>
      <c r="AW56" s="1000"/>
      <c r="AX56" s="1000"/>
      <c r="AY56" s="1000"/>
      <c r="AZ56" s="1006"/>
      <c r="BA56" s="1006"/>
      <c r="BB56" s="1006"/>
      <c r="BC56" s="1006"/>
      <c r="BD56" s="1006"/>
      <c r="BE56" s="941"/>
      <c r="BF56" s="941"/>
      <c r="BG56" s="941"/>
      <c r="BH56" s="941"/>
      <c r="BI56" s="942"/>
      <c r="BJ56" s="96"/>
      <c r="BK56" s="96"/>
      <c r="BL56" s="96"/>
      <c r="BM56" s="96"/>
      <c r="BN56" s="96"/>
      <c r="BO56" s="105"/>
      <c r="BP56" s="105"/>
      <c r="BQ56" s="102">
        <v>50</v>
      </c>
      <c r="BR56" s="103"/>
      <c r="BS56" s="969"/>
      <c r="BT56" s="970"/>
      <c r="BU56" s="970"/>
      <c r="BV56" s="970"/>
      <c r="BW56" s="970"/>
      <c r="BX56" s="970"/>
      <c r="BY56" s="970"/>
      <c r="BZ56" s="970"/>
      <c r="CA56" s="970"/>
      <c r="CB56" s="970"/>
      <c r="CC56" s="970"/>
      <c r="CD56" s="970"/>
      <c r="CE56" s="970"/>
      <c r="CF56" s="970"/>
      <c r="CG56" s="985"/>
      <c r="CH56" s="966"/>
      <c r="CI56" s="967"/>
      <c r="CJ56" s="967"/>
      <c r="CK56" s="967"/>
      <c r="CL56" s="968"/>
      <c r="CM56" s="966"/>
      <c r="CN56" s="967"/>
      <c r="CO56" s="967"/>
      <c r="CP56" s="967"/>
      <c r="CQ56" s="968"/>
      <c r="CR56" s="966"/>
      <c r="CS56" s="967"/>
      <c r="CT56" s="967"/>
      <c r="CU56" s="967"/>
      <c r="CV56" s="968"/>
      <c r="CW56" s="966"/>
      <c r="CX56" s="967"/>
      <c r="CY56" s="967"/>
      <c r="CZ56" s="967"/>
      <c r="DA56" s="968"/>
      <c r="DB56" s="966"/>
      <c r="DC56" s="967"/>
      <c r="DD56" s="967"/>
      <c r="DE56" s="967"/>
      <c r="DF56" s="968"/>
      <c r="DG56" s="966"/>
      <c r="DH56" s="967"/>
      <c r="DI56" s="967"/>
      <c r="DJ56" s="967"/>
      <c r="DK56" s="968"/>
      <c r="DL56" s="966"/>
      <c r="DM56" s="967"/>
      <c r="DN56" s="967"/>
      <c r="DO56" s="967"/>
      <c r="DP56" s="968"/>
      <c r="DQ56" s="966"/>
      <c r="DR56" s="967"/>
      <c r="DS56" s="967"/>
      <c r="DT56" s="967"/>
      <c r="DU56" s="968"/>
      <c r="DV56" s="969"/>
      <c r="DW56" s="970"/>
      <c r="DX56" s="970"/>
      <c r="DY56" s="970"/>
      <c r="DZ56" s="971"/>
      <c r="EA56" s="93"/>
    </row>
    <row r="57" spans="1:131" ht="26.25" customHeight="1">
      <c r="A57" s="102">
        <v>30</v>
      </c>
      <c r="B57" s="996"/>
      <c r="C57" s="997"/>
      <c r="D57" s="997"/>
      <c r="E57" s="997"/>
      <c r="F57" s="997"/>
      <c r="G57" s="997"/>
      <c r="H57" s="997"/>
      <c r="I57" s="997"/>
      <c r="J57" s="997"/>
      <c r="K57" s="997"/>
      <c r="L57" s="997"/>
      <c r="M57" s="997"/>
      <c r="N57" s="997"/>
      <c r="O57" s="997"/>
      <c r="P57" s="998"/>
      <c r="Q57" s="999"/>
      <c r="R57" s="1000"/>
      <c r="S57" s="1000"/>
      <c r="T57" s="1000"/>
      <c r="U57" s="1000"/>
      <c r="V57" s="1000"/>
      <c r="W57" s="1000"/>
      <c r="X57" s="1000"/>
      <c r="Y57" s="1000"/>
      <c r="Z57" s="1000"/>
      <c r="AA57" s="1000"/>
      <c r="AB57" s="1000"/>
      <c r="AC57" s="1000"/>
      <c r="AD57" s="1000"/>
      <c r="AE57" s="1001"/>
      <c r="AF57" s="1002"/>
      <c r="AG57" s="1003"/>
      <c r="AH57" s="1003"/>
      <c r="AI57" s="1003"/>
      <c r="AJ57" s="1004"/>
      <c r="AK57" s="1005"/>
      <c r="AL57" s="1000"/>
      <c r="AM57" s="1000"/>
      <c r="AN57" s="1000"/>
      <c r="AO57" s="1000"/>
      <c r="AP57" s="1000"/>
      <c r="AQ57" s="1000"/>
      <c r="AR57" s="1000"/>
      <c r="AS57" s="1000"/>
      <c r="AT57" s="1000"/>
      <c r="AU57" s="1000"/>
      <c r="AV57" s="1000"/>
      <c r="AW57" s="1000"/>
      <c r="AX57" s="1000"/>
      <c r="AY57" s="1000"/>
      <c r="AZ57" s="1006"/>
      <c r="BA57" s="1006"/>
      <c r="BB57" s="1006"/>
      <c r="BC57" s="1006"/>
      <c r="BD57" s="1006"/>
      <c r="BE57" s="941"/>
      <c r="BF57" s="941"/>
      <c r="BG57" s="941"/>
      <c r="BH57" s="941"/>
      <c r="BI57" s="942"/>
      <c r="BJ57" s="96"/>
      <c r="BK57" s="96"/>
      <c r="BL57" s="96"/>
      <c r="BM57" s="96"/>
      <c r="BN57" s="96"/>
      <c r="BO57" s="105"/>
      <c r="BP57" s="105"/>
      <c r="BQ57" s="102">
        <v>51</v>
      </c>
      <c r="BR57" s="103"/>
      <c r="BS57" s="969"/>
      <c r="BT57" s="970"/>
      <c r="BU57" s="970"/>
      <c r="BV57" s="970"/>
      <c r="BW57" s="970"/>
      <c r="BX57" s="970"/>
      <c r="BY57" s="970"/>
      <c r="BZ57" s="970"/>
      <c r="CA57" s="970"/>
      <c r="CB57" s="970"/>
      <c r="CC57" s="970"/>
      <c r="CD57" s="970"/>
      <c r="CE57" s="970"/>
      <c r="CF57" s="970"/>
      <c r="CG57" s="985"/>
      <c r="CH57" s="966"/>
      <c r="CI57" s="967"/>
      <c r="CJ57" s="967"/>
      <c r="CK57" s="967"/>
      <c r="CL57" s="968"/>
      <c r="CM57" s="966"/>
      <c r="CN57" s="967"/>
      <c r="CO57" s="967"/>
      <c r="CP57" s="967"/>
      <c r="CQ57" s="968"/>
      <c r="CR57" s="966"/>
      <c r="CS57" s="967"/>
      <c r="CT57" s="967"/>
      <c r="CU57" s="967"/>
      <c r="CV57" s="968"/>
      <c r="CW57" s="966"/>
      <c r="CX57" s="967"/>
      <c r="CY57" s="967"/>
      <c r="CZ57" s="967"/>
      <c r="DA57" s="968"/>
      <c r="DB57" s="966"/>
      <c r="DC57" s="967"/>
      <c r="DD57" s="967"/>
      <c r="DE57" s="967"/>
      <c r="DF57" s="968"/>
      <c r="DG57" s="966"/>
      <c r="DH57" s="967"/>
      <c r="DI57" s="967"/>
      <c r="DJ57" s="967"/>
      <c r="DK57" s="968"/>
      <c r="DL57" s="966"/>
      <c r="DM57" s="967"/>
      <c r="DN57" s="967"/>
      <c r="DO57" s="967"/>
      <c r="DP57" s="968"/>
      <c r="DQ57" s="966"/>
      <c r="DR57" s="967"/>
      <c r="DS57" s="967"/>
      <c r="DT57" s="967"/>
      <c r="DU57" s="968"/>
      <c r="DV57" s="969"/>
      <c r="DW57" s="970"/>
      <c r="DX57" s="970"/>
      <c r="DY57" s="970"/>
      <c r="DZ57" s="971"/>
      <c r="EA57" s="93"/>
    </row>
    <row r="58" spans="1:131" ht="26.25" customHeight="1">
      <c r="A58" s="102">
        <v>31</v>
      </c>
      <c r="B58" s="996"/>
      <c r="C58" s="997"/>
      <c r="D58" s="997"/>
      <c r="E58" s="997"/>
      <c r="F58" s="997"/>
      <c r="G58" s="997"/>
      <c r="H58" s="997"/>
      <c r="I58" s="997"/>
      <c r="J58" s="997"/>
      <c r="K58" s="997"/>
      <c r="L58" s="997"/>
      <c r="M58" s="997"/>
      <c r="N58" s="997"/>
      <c r="O58" s="997"/>
      <c r="P58" s="998"/>
      <c r="Q58" s="999"/>
      <c r="R58" s="1000"/>
      <c r="S58" s="1000"/>
      <c r="T58" s="1000"/>
      <c r="U58" s="1000"/>
      <c r="V58" s="1000"/>
      <c r="W58" s="1000"/>
      <c r="X58" s="1000"/>
      <c r="Y58" s="1000"/>
      <c r="Z58" s="1000"/>
      <c r="AA58" s="1000"/>
      <c r="AB58" s="1000"/>
      <c r="AC58" s="1000"/>
      <c r="AD58" s="1000"/>
      <c r="AE58" s="1001"/>
      <c r="AF58" s="1002"/>
      <c r="AG58" s="1003"/>
      <c r="AH58" s="1003"/>
      <c r="AI58" s="1003"/>
      <c r="AJ58" s="1004"/>
      <c r="AK58" s="1005"/>
      <c r="AL58" s="1000"/>
      <c r="AM58" s="1000"/>
      <c r="AN58" s="1000"/>
      <c r="AO58" s="1000"/>
      <c r="AP58" s="1000"/>
      <c r="AQ58" s="1000"/>
      <c r="AR58" s="1000"/>
      <c r="AS58" s="1000"/>
      <c r="AT58" s="1000"/>
      <c r="AU58" s="1000"/>
      <c r="AV58" s="1000"/>
      <c r="AW58" s="1000"/>
      <c r="AX58" s="1000"/>
      <c r="AY58" s="1000"/>
      <c r="AZ58" s="1006"/>
      <c r="BA58" s="1006"/>
      <c r="BB58" s="1006"/>
      <c r="BC58" s="1006"/>
      <c r="BD58" s="1006"/>
      <c r="BE58" s="941"/>
      <c r="BF58" s="941"/>
      <c r="BG58" s="941"/>
      <c r="BH58" s="941"/>
      <c r="BI58" s="942"/>
      <c r="BJ58" s="96"/>
      <c r="BK58" s="96"/>
      <c r="BL58" s="96"/>
      <c r="BM58" s="96"/>
      <c r="BN58" s="96"/>
      <c r="BO58" s="105"/>
      <c r="BP58" s="105"/>
      <c r="BQ58" s="102">
        <v>52</v>
      </c>
      <c r="BR58" s="103"/>
      <c r="BS58" s="969"/>
      <c r="BT58" s="970"/>
      <c r="BU58" s="970"/>
      <c r="BV58" s="970"/>
      <c r="BW58" s="970"/>
      <c r="BX58" s="970"/>
      <c r="BY58" s="970"/>
      <c r="BZ58" s="970"/>
      <c r="CA58" s="970"/>
      <c r="CB58" s="970"/>
      <c r="CC58" s="970"/>
      <c r="CD58" s="970"/>
      <c r="CE58" s="970"/>
      <c r="CF58" s="970"/>
      <c r="CG58" s="985"/>
      <c r="CH58" s="966"/>
      <c r="CI58" s="967"/>
      <c r="CJ58" s="967"/>
      <c r="CK58" s="967"/>
      <c r="CL58" s="968"/>
      <c r="CM58" s="966"/>
      <c r="CN58" s="967"/>
      <c r="CO58" s="967"/>
      <c r="CP58" s="967"/>
      <c r="CQ58" s="968"/>
      <c r="CR58" s="966"/>
      <c r="CS58" s="967"/>
      <c r="CT58" s="967"/>
      <c r="CU58" s="967"/>
      <c r="CV58" s="968"/>
      <c r="CW58" s="966"/>
      <c r="CX58" s="967"/>
      <c r="CY58" s="967"/>
      <c r="CZ58" s="967"/>
      <c r="DA58" s="968"/>
      <c r="DB58" s="966"/>
      <c r="DC58" s="967"/>
      <c r="DD58" s="967"/>
      <c r="DE58" s="967"/>
      <c r="DF58" s="968"/>
      <c r="DG58" s="966"/>
      <c r="DH58" s="967"/>
      <c r="DI58" s="967"/>
      <c r="DJ58" s="967"/>
      <c r="DK58" s="968"/>
      <c r="DL58" s="966"/>
      <c r="DM58" s="967"/>
      <c r="DN58" s="967"/>
      <c r="DO58" s="967"/>
      <c r="DP58" s="968"/>
      <c r="DQ58" s="966"/>
      <c r="DR58" s="967"/>
      <c r="DS58" s="967"/>
      <c r="DT58" s="967"/>
      <c r="DU58" s="968"/>
      <c r="DV58" s="969"/>
      <c r="DW58" s="970"/>
      <c r="DX58" s="970"/>
      <c r="DY58" s="970"/>
      <c r="DZ58" s="971"/>
      <c r="EA58" s="93"/>
    </row>
    <row r="59" spans="1:131" ht="26.25" customHeight="1">
      <c r="A59" s="102">
        <v>32</v>
      </c>
      <c r="B59" s="996"/>
      <c r="C59" s="997"/>
      <c r="D59" s="997"/>
      <c r="E59" s="997"/>
      <c r="F59" s="997"/>
      <c r="G59" s="997"/>
      <c r="H59" s="997"/>
      <c r="I59" s="997"/>
      <c r="J59" s="997"/>
      <c r="K59" s="997"/>
      <c r="L59" s="997"/>
      <c r="M59" s="997"/>
      <c r="N59" s="997"/>
      <c r="O59" s="997"/>
      <c r="P59" s="998"/>
      <c r="Q59" s="999"/>
      <c r="R59" s="1000"/>
      <c r="S59" s="1000"/>
      <c r="T59" s="1000"/>
      <c r="U59" s="1000"/>
      <c r="V59" s="1000"/>
      <c r="W59" s="1000"/>
      <c r="X59" s="1000"/>
      <c r="Y59" s="1000"/>
      <c r="Z59" s="1000"/>
      <c r="AA59" s="1000"/>
      <c r="AB59" s="1000"/>
      <c r="AC59" s="1000"/>
      <c r="AD59" s="1000"/>
      <c r="AE59" s="1001"/>
      <c r="AF59" s="1002"/>
      <c r="AG59" s="1003"/>
      <c r="AH59" s="1003"/>
      <c r="AI59" s="1003"/>
      <c r="AJ59" s="1004"/>
      <c r="AK59" s="1005"/>
      <c r="AL59" s="1000"/>
      <c r="AM59" s="1000"/>
      <c r="AN59" s="1000"/>
      <c r="AO59" s="1000"/>
      <c r="AP59" s="1000"/>
      <c r="AQ59" s="1000"/>
      <c r="AR59" s="1000"/>
      <c r="AS59" s="1000"/>
      <c r="AT59" s="1000"/>
      <c r="AU59" s="1000"/>
      <c r="AV59" s="1000"/>
      <c r="AW59" s="1000"/>
      <c r="AX59" s="1000"/>
      <c r="AY59" s="1000"/>
      <c r="AZ59" s="1006"/>
      <c r="BA59" s="1006"/>
      <c r="BB59" s="1006"/>
      <c r="BC59" s="1006"/>
      <c r="BD59" s="1006"/>
      <c r="BE59" s="941"/>
      <c r="BF59" s="941"/>
      <c r="BG59" s="941"/>
      <c r="BH59" s="941"/>
      <c r="BI59" s="942"/>
      <c r="BJ59" s="96"/>
      <c r="BK59" s="96"/>
      <c r="BL59" s="96"/>
      <c r="BM59" s="96"/>
      <c r="BN59" s="96"/>
      <c r="BO59" s="105"/>
      <c r="BP59" s="105"/>
      <c r="BQ59" s="102">
        <v>53</v>
      </c>
      <c r="BR59" s="103"/>
      <c r="BS59" s="969"/>
      <c r="BT59" s="970"/>
      <c r="BU59" s="970"/>
      <c r="BV59" s="970"/>
      <c r="BW59" s="970"/>
      <c r="BX59" s="970"/>
      <c r="BY59" s="970"/>
      <c r="BZ59" s="970"/>
      <c r="CA59" s="970"/>
      <c r="CB59" s="970"/>
      <c r="CC59" s="970"/>
      <c r="CD59" s="970"/>
      <c r="CE59" s="970"/>
      <c r="CF59" s="970"/>
      <c r="CG59" s="985"/>
      <c r="CH59" s="966"/>
      <c r="CI59" s="967"/>
      <c r="CJ59" s="967"/>
      <c r="CK59" s="967"/>
      <c r="CL59" s="968"/>
      <c r="CM59" s="966"/>
      <c r="CN59" s="967"/>
      <c r="CO59" s="967"/>
      <c r="CP59" s="967"/>
      <c r="CQ59" s="968"/>
      <c r="CR59" s="966"/>
      <c r="CS59" s="967"/>
      <c r="CT59" s="967"/>
      <c r="CU59" s="967"/>
      <c r="CV59" s="968"/>
      <c r="CW59" s="966"/>
      <c r="CX59" s="967"/>
      <c r="CY59" s="967"/>
      <c r="CZ59" s="967"/>
      <c r="DA59" s="968"/>
      <c r="DB59" s="966"/>
      <c r="DC59" s="967"/>
      <c r="DD59" s="967"/>
      <c r="DE59" s="967"/>
      <c r="DF59" s="968"/>
      <c r="DG59" s="966"/>
      <c r="DH59" s="967"/>
      <c r="DI59" s="967"/>
      <c r="DJ59" s="967"/>
      <c r="DK59" s="968"/>
      <c r="DL59" s="966"/>
      <c r="DM59" s="967"/>
      <c r="DN59" s="967"/>
      <c r="DO59" s="967"/>
      <c r="DP59" s="968"/>
      <c r="DQ59" s="966"/>
      <c r="DR59" s="967"/>
      <c r="DS59" s="967"/>
      <c r="DT59" s="967"/>
      <c r="DU59" s="968"/>
      <c r="DV59" s="969"/>
      <c r="DW59" s="970"/>
      <c r="DX59" s="970"/>
      <c r="DY59" s="970"/>
      <c r="DZ59" s="971"/>
      <c r="EA59" s="93"/>
    </row>
    <row r="60" spans="1:131" ht="26.25" customHeight="1">
      <c r="A60" s="102">
        <v>33</v>
      </c>
      <c r="B60" s="996"/>
      <c r="C60" s="997"/>
      <c r="D60" s="997"/>
      <c r="E60" s="997"/>
      <c r="F60" s="997"/>
      <c r="G60" s="997"/>
      <c r="H60" s="997"/>
      <c r="I60" s="997"/>
      <c r="J60" s="997"/>
      <c r="K60" s="997"/>
      <c r="L60" s="997"/>
      <c r="M60" s="997"/>
      <c r="N60" s="997"/>
      <c r="O60" s="997"/>
      <c r="P60" s="998"/>
      <c r="Q60" s="999"/>
      <c r="R60" s="1000"/>
      <c r="S60" s="1000"/>
      <c r="T60" s="1000"/>
      <c r="U60" s="1000"/>
      <c r="V60" s="1000"/>
      <c r="W60" s="1000"/>
      <c r="X60" s="1000"/>
      <c r="Y60" s="1000"/>
      <c r="Z60" s="1000"/>
      <c r="AA60" s="1000"/>
      <c r="AB60" s="1000"/>
      <c r="AC60" s="1000"/>
      <c r="AD60" s="1000"/>
      <c r="AE60" s="1001"/>
      <c r="AF60" s="1002"/>
      <c r="AG60" s="1003"/>
      <c r="AH60" s="1003"/>
      <c r="AI60" s="1003"/>
      <c r="AJ60" s="1004"/>
      <c r="AK60" s="1005"/>
      <c r="AL60" s="1000"/>
      <c r="AM60" s="1000"/>
      <c r="AN60" s="1000"/>
      <c r="AO60" s="1000"/>
      <c r="AP60" s="1000"/>
      <c r="AQ60" s="1000"/>
      <c r="AR60" s="1000"/>
      <c r="AS60" s="1000"/>
      <c r="AT60" s="1000"/>
      <c r="AU60" s="1000"/>
      <c r="AV60" s="1000"/>
      <c r="AW60" s="1000"/>
      <c r="AX60" s="1000"/>
      <c r="AY60" s="1000"/>
      <c r="AZ60" s="1006"/>
      <c r="BA60" s="1006"/>
      <c r="BB60" s="1006"/>
      <c r="BC60" s="1006"/>
      <c r="BD60" s="1006"/>
      <c r="BE60" s="941"/>
      <c r="BF60" s="941"/>
      <c r="BG60" s="941"/>
      <c r="BH60" s="941"/>
      <c r="BI60" s="942"/>
      <c r="BJ60" s="96"/>
      <c r="BK60" s="96"/>
      <c r="BL60" s="96"/>
      <c r="BM60" s="96"/>
      <c r="BN60" s="96"/>
      <c r="BO60" s="105"/>
      <c r="BP60" s="105"/>
      <c r="BQ60" s="102">
        <v>54</v>
      </c>
      <c r="BR60" s="103"/>
      <c r="BS60" s="969"/>
      <c r="BT60" s="970"/>
      <c r="BU60" s="970"/>
      <c r="BV60" s="970"/>
      <c r="BW60" s="970"/>
      <c r="BX60" s="970"/>
      <c r="BY60" s="970"/>
      <c r="BZ60" s="970"/>
      <c r="CA60" s="970"/>
      <c r="CB60" s="970"/>
      <c r="CC60" s="970"/>
      <c r="CD60" s="970"/>
      <c r="CE60" s="970"/>
      <c r="CF60" s="970"/>
      <c r="CG60" s="985"/>
      <c r="CH60" s="966"/>
      <c r="CI60" s="967"/>
      <c r="CJ60" s="967"/>
      <c r="CK60" s="967"/>
      <c r="CL60" s="968"/>
      <c r="CM60" s="966"/>
      <c r="CN60" s="967"/>
      <c r="CO60" s="967"/>
      <c r="CP60" s="967"/>
      <c r="CQ60" s="968"/>
      <c r="CR60" s="966"/>
      <c r="CS60" s="967"/>
      <c r="CT60" s="967"/>
      <c r="CU60" s="967"/>
      <c r="CV60" s="968"/>
      <c r="CW60" s="966"/>
      <c r="CX60" s="967"/>
      <c r="CY60" s="967"/>
      <c r="CZ60" s="967"/>
      <c r="DA60" s="968"/>
      <c r="DB60" s="966"/>
      <c r="DC60" s="967"/>
      <c r="DD60" s="967"/>
      <c r="DE60" s="967"/>
      <c r="DF60" s="968"/>
      <c r="DG60" s="966"/>
      <c r="DH60" s="967"/>
      <c r="DI60" s="967"/>
      <c r="DJ60" s="967"/>
      <c r="DK60" s="968"/>
      <c r="DL60" s="966"/>
      <c r="DM60" s="967"/>
      <c r="DN60" s="967"/>
      <c r="DO60" s="967"/>
      <c r="DP60" s="968"/>
      <c r="DQ60" s="966"/>
      <c r="DR60" s="967"/>
      <c r="DS60" s="967"/>
      <c r="DT60" s="967"/>
      <c r="DU60" s="968"/>
      <c r="DV60" s="969"/>
      <c r="DW60" s="970"/>
      <c r="DX60" s="970"/>
      <c r="DY60" s="970"/>
      <c r="DZ60" s="971"/>
      <c r="EA60" s="93"/>
    </row>
    <row r="61" spans="1:131" ht="26.25" customHeight="1" thickBot="1">
      <c r="A61" s="102">
        <v>34</v>
      </c>
      <c r="B61" s="996"/>
      <c r="C61" s="997"/>
      <c r="D61" s="997"/>
      <c r="E61" s="997"/>
      <c r="F61" s="997"/>
      <c r="G61" s="997"/>
      <c r="H61" s="997"/>
      <c r="I61" s="997"/>
      <c r="J61" s="997"/>
      <c r="K61" s="997"/>
      <c r="L61" s="997"/>
      <c r="M61" s="997"/>
      <c r="N61" s="997"/>
      <c r="O61" s="997"/>
      <c r="P61" s="998"/>
      <c r="Q61" s="999"/>
      <c r="R61" s="1000"/>
      <c r="S61" s="1000"/>
      <c r="T61" s="1000"/>
      <c r="U61" s="1000"/>
      <c r="V61" s="1000"/>
      <c r="W61" s="1000"/>
      <c r="X61" s="1000"/>
      <c r="Y61" s="1000"/>
      <c r="Z61" s="1000"/>
      <c r="AA61" s="1000"/>
      <c r="AB61" s="1000"/>
      <c r="AC61" s="1000"/>
      <c r="AD61" s="1000"/>
      <c r="AE61" s="1001"/>
      <c r="AF61" s="1002"/>
      <c r="AG61" s="1003"/>
      <c r="AH61" s="1003"/>
      <c r="AI61" s="1003"/>
      <c r="AJ61" s="1004"/>
      <c r="AK61" s="1005"/>
      <c r="AL61" s="1000"/>
      <c r="AM61" s="1000"/>
      <c r="AN61" s="1000"/>
      <c r="AO61" s="1000"/>
      <c r="AP61" s="1000"/>
      <c r="AQ61" s="1000"/>
      <c r="AR61" s="1000"/>
      <c r="AS61" s="1000"/>
      <c r="AT61" s="1000"/>
      <c r="AU61" s="1000"/>
      <c r="AV61" s="1000"/>
      <c r="AW61" s="1000"/>
      <c r="AX61" s="1000"/>
      <c r="AY61" s="1000"/>
      <c r="AZ61" s="1006"/>
      <c r="BA61" s="1006"/>
      <c r="BB61" s="1006"/>
      <c r="BC61" s="1006"/>
      <c r="BD61" s="1006"/>
      <c r="BE61" s="941"/>
      <c r="BF61" s="941"/>
      <c r="BG61" s="941"/>
      <c r="BH61" s="941"/>
      <c r="BI61" s="942"/>
      <c r="BJ61" s="96"/>
      <c r="BK61" s="96"/>
      <c r="BL61" s="96"/>
      <c r="BM61" s="96"/>
      <c r="BN61" s="96"/>
      <c r="BO61" s="105"/>
      <c r="BP61" s="105"/>
      <c r="BQ61" s="102">
        <v>55</v>
      </c>
      <c r="BR61" s="103"/>
      <c r="BS61" s="969"/>
      <c r="BT61" s="970"/>
      <c r="BU61" s="970"/>
      <c r="BV61" s="970"/>
      <c r="BW61" s="970"/>
      <c r="BX61" s="970"/>
      <c r="BY61" s="970"/>
      <c r="BZ61" s="970"/>
      <c r="CA61" s="970"/>
      <c r="CB61" s="970"/>
      <c r="CC61" s="970"/>
      <c r="CD61" s="970"/>
      <c r="CE61" s="970"/>
      <c r="CF61" s="970"/>
      <c r="CG61" s="985"/>
      <c r="CH61" s="966"/>
      <c r="CI61" s="967"/>
      <c r="CJ61" s="967"/>
      <c r="CK61" s="967"/>
      <c r="CL61" s="968"/>
      <c r="CM61" s="966"/>
      <c r="CN61" s="967"/>
      <c r="CO61" s="967"/>
      <c r="CP61" s="967"/>
      <c r="CQ61" s="968"/>
      <c r="CR61" s="966"/>
      <c r="CS61" s="967"/>
      <c r="CT61" s="967"/>
      <c r="CU61" s="967"/>
      <c r="CV61" s="968"/>
      <c r="CW61" s="966"/>
      <c r="CX61" s="967"/>
      <c r="CY61" s="967"/>
      <c r="CZ61" s="967"/>
      <c r="DA61" s="968"/>
      <c r="DB61" s="966"/>
      <c r="DC61" s="967"/>
      <c r="DD61" s="967"/>
      <c r="DE61" s="967"/>
      <c r="DF61" s="968"/>
      <c r="DG61" s="966"/>
      <c r="DH61" s="967"/>
      <c r="DI61" s="967"/>
      <c r="DJ61" s="967"/>
      <c r="DK61" s="968"/>
      <c r="DL61" s="966"/>
      <c r="DM61" s="967"/>
      <c r="DN61" s="967"/>
      <c r="DO61" s="967"/>
      <c r="DP61" s="968"/>
      <c r="DQ61" s="966"/>
      <c r="DR61" s="967"/>
      <c r="DS61" s="967"/>
      <c r="DT61" s="967"/>
      <c r="DU61" s="968"/>
      <c r="DV61" s="969"/>
      <c r="DW61" s="970"/>
      <c r="DX61" s="970"/>
      <c r="DY61" s="970"/>
      <c r="DZ61" s="971"/>
      <c r="EA61" s="93"/>
    </row>
    <row r="62" spans="1:131" ht="26.25" customHeight="1">
      <c r="A62" s="102">
        <v>35</v>
      </c>
      <c r="B62" s="996"/>
      <c r="C62" s="997"/>
      <c r="D62" s="997"/>
      <c r="E62" s="997"/>
      <c r="F62" s="997"/>
      <c r="G62" s="997"/>
      <c r="H62" s="997"/>
      <c r="I62" s="997"/>
      <c r="J62" s="997"/>
      <c r="K62" s="997"/>
      <c r="L62" s="997"/>
      <c r="M62" s="997"/>
      <c r="N62" s="997"/>
      <c r="O62" s="997"/>
      <c r="P62" s="998"/>
      <c r="Q62" s="999"/>
      <c r="R62" s="1000"/>
      <c r="S62" s="1000"/>
      <c r="T62" s="1000"/>
      <c r="U62" s="1000"/>
      <c r="V62" s="1000"/>
      <c r="W62" s="1000"/>
      <c r="X62" s="1000"/>
      <c r="Y62" s="1000"/>
      <c r="Z62" s="1000"/>
      <c r="AA62" s="1000"/>
      <c r="AB62" s="1000"/>
      <c r="AC62" s="1000"/>
      <c r="AD62" s="1000"/>
      <c r="AE62" s="1001"/>
      <c r="AF62" s="1002"/>
      <c r="AG62" s="1003"/>
      <c r="AH62" s="1003"/>
      <c r="AI62" s="1003"/>
      <c r="AJ62" s="1004"/>
      <c r="AK62" s="1005"/>
      <c r="AL62" s="1000"/>
      <c r="AM62" s="1000"/>
      <c r="AN62" s="1000"/>
      <c r="AO62" s="1000"/>
      <c r="AP62" s="1000"/>
      <c r="AQ62" s="1000"/>
      <c r="AR62" s="1000"/>
      <c r="AS62" s="1000"/>
      <c r="AT62" s="1000"/>
      <c r="AU62" s="1000"/>
      <c r="AV62" s="1000"/>
      <c r="AW62" s="1000"/>
      <c r="AX62" s="1000"/>
      <c r="AY62" s="1000"/>
      <c r="AZ62" s="1006"/>
      <c r="BA62" s="1006"/>
      <c r="BB62" s="1006"/>
      <c r="BC62" s="1006"/>
      <c r="BD62" s="1006"/>
      <c r="BE62" s="941"/>
      <c r="BF62" s="941"/>
      <c r="BG62" s="941"/>
      <c r="BH62" s="941"/>
      <c r="BI62" s="942"/>
      <c r="BJ62" s="993" t="s">
        <v>344</v>
      </c>
      <c r="BK62" s="994"/>
      <c r="BL62" s="994"/>
      <c r="BM62" s="994"/>
      <c r="BN62" s="995"/>
      <c r="BO62" s="105"/>
      <c r="BP62" s="105"/>
      <c r="BQ62" s="102">
        <v>56</v>
      </c>
      <c r="BR62" s="103"/>
      <c r="BS62" s="969"/>
      <c r="BT62" s="970"/>
      <c r="BU62" s="970"/>
      <c r="BV62" s="970"/>
      <c r="BW62" s="970"/>
      <c r="BX62" s="970"/>
      <c r="BY62" s="970"/>
      <c r="BZ62" s="970"/>
      <c r="CA62" s="970"/>
      <c r="CB62" s="970"/>
      <c r="CC62" s="970"/>
      <c r="CD62" s="970"/>
      <c r="CE62" s="970"/>
      <c r="CF62" s="970"/>
      <c r="CG62" s="985"/>
      <c r="CH62" s="966"/>
      <c r="CI62" s="967"/>
      <c r="CJ62" s="967"/>
      <c r="CK62" s="967"/>
      <c r="CL62" s="968"/>
      <c r="CM62" s="966"/>
      <c r="CN62" s="967"/>
      <c r="CO62" s="967"/>
      <c r="CP62" s="967"/>
      <c r="CQ62" s="968"/>
      <c r="CR62" s="966"/>
      <c r="CS62" s="967"/>
      <c r="CT62" s="967"/>
      <c r="CU62" s="967"/>
      <c r="CV62" s="968"/>
      <c r="CW62" s="966"/>
      <c r="CX62" s="967"/>
      <c r="CY62" s="967"/>
      <c r="CZ62" s="967"/>
      <c r="DA62" s="968"/>
      <c r="DB62" s="966"/>
      <c r="DC62" s="967"/>
      <c r="DD62" s="967"/>
      <c r="DE62" s="967"/>
      <c r="DF62" s="968"/>
      <c r="DG62" s="966"/>
      <c r="DH62" s="967"/>
      <c r="DI62" s="967"/>
      <c r="DJ62" s="967"/>
      <c r="DK62" s="968"/>
      <c r="DL62" s="966"/>
      <c r="DM62" s="967"/>
      <c r="DN62" s="967"/>
      <c r="DO62" s="967"/>
      <c r="DP62" s="968"/>
      <c r="DQ62" s="966"/>
      <c r="DR62" s="967"/>
      <c r="DS62" s="967"/>
      <c r="DT62" s="967"/>
      <c r="DU62" s="968"/>
      <c r="DV62" s="969"/>
      <c r="DW62" s="970"/>
      <c r="DX62" s="970"/>
      <c r="DY62" s="970"/>
      <c r="DZ62" s="971"/>
      <c r="EA62" s="93"/>
    </row>
    <row r="63" spans="1:131" ht="26.25" customHeight="1" thickBot="1">
      <c r="A63" s="104" t="s">
        <v>320</v>
      </c>
      <c r="B63" s="906" t="s">
        <v>345</v>
      </c>
      <c r="C63" s="907"/>
      <c r="D63" s="907"/>
      <c r="E63" s="907"/>
      <c r="F63" s="907"/>
      <c r="G63" s="907"/>
      <c r="H63" s="907"/>
      <c r="I63" s="907"/>
      <c r="J63" s="907"/>
      <c r="K63" s="907"/>
      <c r="L63" s="907"/>
      <c r="M63" s="907"/>
      <c r="N63" s="907"/>
      <c r="O63" s="907"/>
      <c r="P63" s="917"/>
      <c r="Q63" s="931"/>
      <c r="R63" s="932"/>
      <c r="S63" s="932"/>
      <c r="T63" s="932"/>
      <c r="U63" s="932"/>
      <c r="V63" s="932"/>
      <c r="W63" s="932"/>
      <c r="X63" s="932"/>
      <c r="Y63" s="932"/>
      <c r="Z63" s="932"/>
      <c r="AA63" s="932"/>
      <c r="AB63" s="932"/>
      <c r="AC63" s="932"/>
      <c r="AD63" s="932"/>
      <c r="AE63" s="989"/>
      <c r="AF63" s="990">
        <v>379</v>
      </c>
      <c r="AG63" s="928"/>
      <c r="AH63" s="928"/>
      <c r="AI63" s="928"/>
      <c r="AJ63" s="991"/>
      <c r="AK63" s="992"/>
      <c r="AL63" s="932"/>
      <c r="AM63" s="932"/>
      <c r="AN63" s="932"/>
      <c r="AO63" s="932"/>
      <c r="AP63" s="928">
        <v>6358</v>
      </c>
      <c r="AQ63" s="928"/>
      <c r="AR63" s="928"/>
      <c r="AS63" s="928"/>
      <c r="AT63" s="928"/>
      <c r="AU63" s="928">
        <v>4671</v>
      </c>
      <c r="AV63" s="928"/>
      <c r="AW63" s="928"/>
      <c r="AX63" s="928"/>
      <c r="AY63" s="928"/>
      <c r="AZ63" s="986"/>
      <c r="BA63" s="986"/>
      <c r="BB63" s="986"/>
      <c r="BC63" s="986"/>
      <c r="BD63" s="986"/>
      <c r="BE63" s="929"/>
      <c r="BF63" s="929"/>
      <c r="BG63" s="929"/>
      <c r="BH63" s="929"/>
      <c r="BI63" s="930"/>
      <c r="BJ63" s="987" t="s">
        <v>64</v>
      </c>
      <c r="BK63" s="922"/>
      <c r="BL63" s="922"/>
      <c r="BM63" s="922"/>
      <c r="BN63" s="988"/>
      <c r="BO63" s="105"/>
      <c r="BP63" s="105"/>
      <c r="BQ63" s="102">
        <v>57</v>
      </c>
      <c r="BR63" s="103"/>
      <c r="BS63" s="969"/>
      <c r="BT63" s="970"/>
      <c r="BU63" s="970"/>
      <c r="BV63" s="970"/>
      <c r="BW63" s="970"/>
      <c r="BX63" s="970"/>
      <c r="BY63" s="970"/>
      <c r="BZ63" s="970"/>
      <c r="CA63" s="970"/>
      <c r="CB63" s="970"/>
      <c r="CC63" s="970"/>
      <c r="CD63" s="970"/>
      <c r="CE63" s="970"/>
      <c r="CF63" s="970"/>
      <c r="CG63" s="985"/>
      <c r="CH63" s="966"/>
      <c r="CI63" s="967"/>
      <c r="CJ63" s="967"/>
      <c r="CK63" s="967"/>
      <c r="CL63" s="968"/>
      <c r="CM63" s="966"/>
      <c r="CN63" s="967"/>
      <c r="CO63" s="967"/>
      <c r="CP63" s="967"/>
      <c r="CQ63" s="968"/>
      <c r="CR63" s="966"/>
      <c r="CS63" s="967"/>
      <c r="CT63" s="967"/>
      <c r="CU63" s="967"/>
      <c r="CV63" s="968"/>
      <c r="CW63" s="966"/>
      <c r="CX63" s="967"/>
      <c r="CY63" s="967"/>
      <c r="CZ63" s="967"/>
      <c r="DA63" s="968"/>
      <c r="DB63" s="966"/>
      <c r="DC63" s="967"/>
      <c r="DD63" s="967"/>
      <c r="DE63" s="967"/>
      <c r="DF63" s="968"/>
      <c r="DG63" s="966"/>
      <c r="DH63" s="967"/>
      <c r="DI63" s="967"/>
      <c r="DJ63" s="967"/>
      <c r="DK63" s="968"/>
      <c r="DL63" s="966"/>
      <c r="DM63" s="967"/>
      <c r="DN63" s="967"/>
      <c r="DO63" s="967"/>
      <c r="DP63" s="968"/>
      <c r="DQ63" s="966"/>
      <c r="DR63" s="967"/>
      <c r="DS63" s="967"/>
      <c r="DT63" s="967"/>
      <c r="DU63" s="968"/>
      <c r="DV63" s="969"/>
      <c r="DW63" s="970"/>
      <c r="DX63" s="970"/>
      <c r="DY63" s="970"/>
      <c r="DZ63" s="971"/>
      <c r="EA63" s="93"/>
    </row>
    <row r="64" spans="1:131" ht="26.2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969"/>
      <c r="BT64" s="970"/>
      <c r="BU64" s="970"/>
      <c r="BV64" s="970"/>
      <c r="BW64" s="970"/>
      <c r="BX64" s="970"/>
      <c r="BY64" s="970"/>
      <c r="BZ64" s="970"/>
      <c r="CA64" s="970"/>
      <c r="CB64" s="970"/>
      <c r="CC64" s="970"/>
      <c r="CD64" s="970"/>
      <c r="CE64" s="970"/>
      <c r="CF64" s="970"/>
      <c r="CG64" s="985"/>
      <c r="CH64" s="966"/>
      <c r="CI64" s="967"/>
      <c r="CJ64" s="967"/>
      <c r="CK64" s="967"/>
      <c r="CL64" s="968"/>
      <c r="CM64" s="966"/>
      <c r="CN64" s="967"/>
      <c r="CO64" s="967"/>
      <c r="CP64" s="967"/>
      <c r="CQ64" s="968"/>
      <c r="CR64" s="966"/>
      <c r="CS64" s="967"/>
      <c r="CT64" s="967"/>
      <c r="CU64" s="967"/>
      <c r="CV64" s="968"/>
      <c r="CW64" s="966"/>
      <c r="CX64" s="967"/>
      <c r="CY64" s="967"/>
      <c r="CZ64" s="967"/>
      <c r="DA64" s="968"/>
      <c r="DB64" s="966"/>
      <c r="DC64" s="967"/>
      <c r="DD64" s="967"/>
      <c r="DE64" s="967"/>
      <c r="DF64" s="968"/>
      <c r="DG64" s="966"/>
      <c r="DH64" s="967"/>
      <c r="DI64" s="967"/>
      <c r="DJ64" s="967"/>
      <c r="DK64" s="968"/>
      <c r="DL64" s="966"/>
      <c r="DM64" s="967"/>
      <c r="DN64" s="967"/>
      <c r="DO64" s="967"/>
      <c r="DP64" s="968"/>
      <c r="DQ64" s="966"/>
      <c r="DR64" s="967"/>
      <c r="DS64" s="967"/>
      <c r="DT64" s="967"/>
      <c r="DU64" s="968"/>
      <c r="DV64" s="969"/>
      <c r="DW64" s="970"/>
      <c r="DX64" s="970"/>
      <c r="DY64" s="970"/>
      <c r="DZ64" s="971"/>
      <c r="EA64" s="93"/>
    </row>
    <row r="65" spans="1:131" ht="26.25" customHeight="1" thickBot="1">
      <c r="A65" s="96" t="s">
        <v>346</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969"/>
      <c r="BT65" s="970"/>
      <c r="BU65" s="970"/>
      <c r="BV65" s="970"/>
      <c r="BW65" s="970"/>
      <c r="BX65" s="970"/>
      <c r="BY65" s="970"/>
      <c r="BZ65" s="970"/>
      <c r="CA65" s="970"/>
      <c r="CB65" s="970"/>
      <c r="CC65" s="970"/>
      <c r="CD65" s="970"/>
      <c r="CE65" s="970"/>
      <c r="CF65" s="970"/>
      <c r="CG65" s="985"/>
      <c r="CH65" s="966"/>
      <c r="CI65" s="967"/>
      <c r="CJ65" s="967"/>
      <c r="CK65" s="967"/>
      <c r="CL65" s="968"/>
      <c r="CM65" s="966"/>
      <c r="CN65" s="967"/>
      <c r="CO65" s="967"/>
      <c r="CP65" s="967"/>
      <c r="CQ65" s="968"/>
      <c r="CR65" s="966"/>
      <c r="CS65" s="967"/>
      <c r="CT65" s="967"/>
      <c r="CU65" s="967"/>
      <c r="CV65" s="968"/>
      <c r="CW65" s="966"/>
      <c r="CX65" s="967"/>
      <c r="CY65" s="967"/>
      <c r="CZ65" s="967"/>
      <c r="DA65" s="968"/>
      <c r="DB65" s="966"/>
      <c r="DC65" s="967"/>
      <c r="DD65" s="967"/>
      <c r="DE65" s="967"/>
      <c r="DF65" s="968"/>
      <c r="DG65" s="966"/>
      <c r="DH65" s="967"/>
      <c r="DI65" s="967"/>
      <c r="DJ65" s="967"/>
      <c r="DK65" s="968"/>
      <c r="DL65" s="966"/>
      <c r="DM65" s="967"/>
      <c r="DN65" s="967"/>
      <c r="DO65" s="967"/>
      <c r="DP65" s="968"/>
      <c r="DQ65" s="966"/>
      <c r="DR65" s="967"/>
      <c r="DS65" s="967"/>
      <c r="DT65" s="967"/>
      <c r="DU65" s="968"/>
      <c r="DV65" s="969"/>
      <c r="DW65" s="970"/>
      <c r="DX65" s="970"/>
      <c r="DY65" s="970"/>
      <c r="DZ65" s="971"/>
      <c r="EA65" s="93"/>
    </row>
    <row r="66" spans="1:131" ht="26.25" customHeight="1">
      <c r="A66" s="972" t="s">
        <v>347</v>
      </c>
      <c r="B66" s="973"/>
      <c r="C66" s="973"/>
      <c r="D66" s="973"/>
      <c r="E66" s="973"/>
      <c r="F66" s="973"/>
      <c r="G66" s="973"/>
      <c r="H66" s="973"/>
      <c r="I66" s="973"/>
      <c r="J66" s="973"/>
      <c r="K66" s="973"/>
      <c r="L66" s="973"/>
      <c r="M66" s="973"/>
      <c r="N66" s="973"/>
      <c r="O66" s="973"/>
      <c r="P66" s="974"/>
      <c r="Q66" s="958" t="s">
        <v>325</v>
      </c>
      <c r="R66" s="959"/>
      <c r="S66" s="959"/>
      <c r="T66" s="959"/>
      <c r="U66" s="960"/>
      <c r="V66" s="958" t="s">
        <v>326</v>
      </c>
      <c r="W66" s="959"/>
      <c r="X66" s="959"/>
      <c r="Y66" s="959"/>
      <c r="Z66" s="960"/>
      <c r="AA66" s="958" t="s">
        <v>327</v>
      </c>
      <c r="AB66" s="959"/>
      <c r="AC66" s="959"/>
      <c r="AD66" s="959"/>
      <c r="AE66" s="960"/>
      <c r="AF66" s="978" t="s">
        <v>328</v>
      </c>
      <c r="AG66" s="979"/>
      <c r="AH66" s="979"/>
      <c r="AI66" s="979"/>
      <c r="AJ66" s="980"/>
      <c r="AK66" s="958" t="s">
        <v>329</v>
      </c>
      <c r="AL66" s="973"/>
      <c r="AM66" s="973"/>
      <c r="AN66" s="973"/>
      <c r="AO66" s="974"/>
      <c r="AP66" s="958" t="s">
        <v>330</v>
      </c>
      <c r="AQ66" s="959"/>
      <c r="AR66" s="959"/>
      <c r="AS66" s="959"/>
      <c r="AT66" s="960"/>
      <c r="AU66" s="958" t="s">
        <v>348</v>
      </c>
      <c r="AV66" s="959"/>
      <c r="AW66" s="959"/>
      <c r="AX66" s="959"/>
      <c r="AY66" s="960"/>
      <c r="AZ66" s="958" t="s">
        <v>308</v>
      </c>
      <c r="BA66" s="959"/>
      <c r="BB66" s="959"/>
      <c r="BC66" s="959"/>
      <c r="BD66" s="964"/>
      <c r="BE66" s="105"/>
      <c r="BF66" s="105"/>
      <c r="BG66" s="105"/>
      <c r="BH66" s="105"/>
      <c r="BI66" s="105"/>
      <c r="BJ66" s="105"/>
      <c r="BK66" s="105"/>
      <c r="BL66" s="105"/>
      <c r="BM66" s="105"/>
      <c r="BN66" s="105"/>
      <c r="BO66" s="105"/>
      <c r="BP66" s="105"/>
      <c r="BQ66" s="102">
        <v>60</v>
      </c>
      <c r="BR66" s="107"/>
      <c r="BS66" s="914"/>
      <c r="BT66" s="915"/>
      <c r="BU66" s="915"/>
      <c r="BV66" s="915"/>
      <c r="BW66" s="915"/>
      <c r="BX66" s="915"/>
      <c r="BY66" s="915"/>
      <c r="BZ66" s="915"/>
      <c r="CA66" s="915"/>
      <c r="CB66" s="915"/>
      <c r="CC66" s="915"/>
      <c r="CD66" s="915"/>
      <c r="CE66" s="915"/>
      <c r="CF66" s="915"/>
      <c r="CG66" s="924"/>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14"/>
      <c r="DW66" s="915"/>
      <c r="DX66" s="915"/>
      <c r="DY66" s="915"/>
      <c r="DZ66" s="916"/>
      <c r="EA66" s="93"/>
    </row>
    <row r="67" spans="1:131" ht="26.25" customHeight="1" thickBot="1">
      <c r="A67" s="975"/>
      <c r="B67" s="976"/>
      <c r="C67" s="976"/>
      <c r="D67" s="976"/>
      <c r="E67" s="976"/>
      <c r="F67" s="976"/>
      <c r="G67" s="976"/>
      <c r="H67" s="976"/>
      <c r="I67" s="976"/>
      <c r="J67" s="976"/>
      <c r="K67" s="976"/>
      <c r="L67" s="976"/>
      <c r="M67" s="976"/>
      <c r="N67" s="976"/>
      <c r="O67" s="976"/>
      <c r="P67" s="977"/>
      <c r="Q67" s="961"/>
      <c r="R67" s="962"/>
      <c r="S67" s="962"/>
      <c r="T67" s="962"/>
      <c r="U67" s="963"/>
      <c r="V67" s="961"/>
      <c r="W67" s="962"/>
      <c r="X67" s="962"/>
      <c r="Y67" s="962"/>
      <c r="Z67" s="963"/>
      <c r="AA67" s="961"/>
      <c r="AB67" s="962"/>
      <c r="AC67" s="962"/>
      <c r="AD67" s="962"/>
      <c r="AE67" s="963"/>
      <c r="AF67" s="981"/>
      <c r="AG67" s="982"/>
      <c r="AH67" s="982"/>
      <c r="AI67" s="982"/>
      <c r="AJ67" s="983"/>
      <c r="AK67" s="984"/>
      <c r="AL67" s="976"/>
      <c r="AM67" s="976"/>
      <c r="AN67" s="976"/>
      <c r="AO67" s="977"/>
      <c r="AP67" s="961"/>
      <c r="AQ67" s="962"/>
      <c r="AR67" s="962"/>
      <c r="AS67" s="962"/>
      <c r="AT67" s="963"/>
      <c r="AU67" s="961"/>
      <c r="AV67" s="962"/>
      <c r="AW67" s="962"/>
      <c r="AX67" s="962"/>
      <c r="AY67" s="963"/>
      <c r="AZ67" s="961"/>
      <c r="BA67" s="962"/>
      <c r="BB67" s="962"/>
      <c r="BC67" s="962"/>
      <c r="BD67" s="965"/>
      <c r="BE67" s="105"/>
      <c r="BF67" s="105"/>
      <c r="BG67" s="105"/>
      <c r="BH67" s="105"/>
      <c r="BI67" s="105"/>
      <c r="BJ67" s="105"/>
      <c r="BK67" s="105"/>
      <c r="BL67" s="105"/>
      <c r="BM67" s="105"/>
      <c r="BN67" s="105"/>
      <c r="BO67" s="105"/>
      <c r="BP67" s="105"/>
      <c r="BQ67" s="102">
        <v>61</v>
      </c>
      <c r="BR67" s="107"/>
      <c r="BS67" s="914"/>
      <c r="BT67" s="915"/>
      <c r="BU67" s="915"/>
      <c r="BV67" s="915"/>
      <c r="BW67" s="915"/>
      <c r="BX67" s="915"/>
      <c r="BY67" s="915"/>
      <c r="BZ67" s="915"/>
      <c r="CA67" s="915"/>
      <c r="CB67" s="915"/>
      <c r="CC67" s="915"/>
      <c r="CD67" s="915"/>
      <c r="CE67" s="915"/>
      <c r="CF67" s="915"/>
      <c r="CG67" s="924"/>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14"/>
      <c r="DW67" s="915"/>
      <c r="DX67" s="915"/>
      <c r="DY67" s="915"/>
      <c r="DZ67" s="916"/>
      <c r="EA67" s="93"/>
    </row>
    <row r="68" spans="1:131" ht="26.25" customHeight="1" thickTop="1">
      <c r="A68" s="100">
        <v>1</v>
      </c>
      <c r="B68" s="954" t="s">
        <v>349</v>
      </c>
      <c r="C68" s="955"/>
      <c r="D68" s="955"/>
      <c r="E68" s="955"/>
      <c r="F68" s="955"/>
      <c r="G68" s="955"/>
      <c r="H68" s="955"/>
      <c r="I68" s="955"/>
      <c r="J68" s="955"/>
      <c r="K68" s="955"/>
      <c r="L68" s="955"/>
      <c r="M68" s="955"/>
      <c r="N68" s="955"/>
      <c r="O68" s="955"/>
      <c r="P68" s="956"/>
      <c r="Q68" s="957">
        <v>5926</v>
      </c>
      <c r="R68" s="951"/>
      <c r="S68" s="951"/>
      <c r="T68" s="951"/>
      <c r="U68" s="951"/>
      <c r="V68" s="951">
        <v>5764</v>
      </c>
      <c r="W68" s="951"/>
      <c r="X68" s="951"/>
      <c r="Y68" s="951"/>
      <c r="Z68" s="951"/>
      <c r="AA68" s="951">
        <v>162</v>
      </c>
      <c r="AB68" s="951"/>
      <c r="AC68" s="951"/>
      <c r="AD68" s="951"/>
      <c r="AE68" s="951"/>
      <c r="AF68" s="951">
        <v>162</v>
      </c>
      <c r="AG68" s="951"/>
      <c r="AH68" s="951"/>
      <c r="AI68" s="951"/>
      <c r="AJ68" s="951"/>
      <c r="AK68" s="940" t="s">
        <v>322</v>
      </c>
      <c r="AL68" s="940"/>
      <c r="AM68" s="940"/>
      <c r="AN68" s="940"/>
      <c r="AO68" s="940"/>
      <c r="AP68" s="951">
        <v>2735</v>
      </c>
      <c r="AQ68" s="951"/>
      <c r="AR68" s="951"/>
      <c r="AS68" s="951"/>
      <c r="AT68" s="951"/>
      <c r="AU68" s="951">
        <v>115</v>
      </c>
      <c r="AV68" s="951"/>
      <c r="AW68" s="951"/>
      <c r="AX68" s="951"/>
      <c r="AY68" s="951"/>
      <c r="AZ68" s="952"/>
      <c r="BA68" s="952"/>
      <c r="BB68" s="952"/>
      <c r="BC68" s="952"/>
      <c r="BD68" s="953"/>
      <c r="BE68" s="105"/>
      <c r="BF68" s="105"/>
      <c r="BG68" s="105"/>
      <c r="BH68" s="105"/>
      <c r="BI68" s="105"/>
      <c r="BJ68" s="105"/>
      <c r="BK68" s="105"/>
      <c r="BL68" s="105"/>
      <c r="BM68" s="105"/>
      <c r="BN68" s="105"/>
      <c r="BO68" s="105"/>
      <c r="BP68" s="105"/>
      <c r="BQ68" s="102">
        <v>62</v>
      </c>
      <c r="BR68" s="107"/>
      <c r="BS68" s="914"/>
      <c r="BT68" s="915"/>
      <c r="BU68" s="915"/>
      <c r="BV68" s="915"/>
      <c r="BW68" s="915"/>
      <c r="BX68" s="915"/>
      <c r="BY68" s="915"/>
      <c r="BZ68" s="915"/>
      <c r="CA68" s="915"/>
      <c r="CB68" s="915"/>
      <c r="CC68" s="915"/>
      <c r="CD68" s="915"/>
      <c r="CE68" s="915"/>
      <c r="CF68" s="915"/>
      <c r="CG68" s="924"/>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14"/>
      <c r="DW68" s="915"/>
      <c r="DX68" s="915"/>
      <c r="DY68" s="915"/>
      <c r="DZ68" s="916"/>
      <c r="EA68" s="93"/>
    </row>
    <row r="69" spans="1:131" ht="26.25" customHeight="1">
      <c r="A69" s="102">
        <v>2</v>
      </c>
      <c r="B69" s="943" t="s">
        <v>350</v>
      </c>
      <c r="C69" s="944"/>
      <c r="D69" s="944"/>
      <c r="E69" s="944"/>
      <c r="F69" s="944"/>
      <c r="G69" s="944"/>
      <c r="H69" s="944"/>
      <c r="I69" s="944"/>
      <c r="J69" s="944"/>
      <c r="K69" s="944"/>
      <c r="L69" s="944"/>
      <c r="M69" s="944"/>
      <c r="N69" s="944"/>
      <c r="O69" s="944"/>
      <c r="P69" s="945"/>
      <c r="Q69" s="946">
        <v>9567</v>
      </c>
      <c r="R69" s="940"/>
      <c r="S69" s="940"/>
      <c r="T69" s="940"/>
      <c r="U69" s="940"/>
      <c r="V69" s="940">
        <v>7806</v>
      </c>
      <c r="W69" s="940"/>
      <c r="X69" s="940"/>
      <c r="Y69" s="940"/>
      <c r="Z69" s="940"/>
      <c r="AA69" s="940">
        <v>1761</v>
      </c>
      <c r="AB69" s="940"/>
      <c r="AC69" s="940"/>
      <c r="AD69" s="940"/>
      <c r="AE69" s="940"/>
      <c r="AF69" s="940">
        <v>1761</v>
      </c>
      <c r="AG69" s="940"/>
      <c r="AH69" s="940"/>
      <c r="AI69" s="940"/>
      <c r="AJ69" s="940"/>
      <c r="AK69" s="940" t="s">
        <v>322</v>
      </c>
      <c r="AL69" s="940"/>
      <c r="AM69" s="940"/>
      <c r="AN69" s="940"/>
      <c r="AO69" s="940"/>
      <c r="AP69" s="940" t="s">
        <v>322</v>
      </c>
      <c r="AQ69" s="940"/>
      <c r="AR69" s="940"/>
      <c r="AS69" s="940"/>
      <c r="AT69" s="940"/>
      <c r="AU69" s="940" t="s">
        <v>322</v>
      </c>
      <c r="AV69" s="940"/>
      <c r="AW69" s="940"/>
      <c r="AX69" s="940"/>
      <c r="AY69" s="940"/>
      <c r="AZ69" s="941"/>
      <c r="BA69" s="941"/>
      <c r="BB69" s="941"/>
      <c r="BC69" s="941"/>
      <c r="BD69" s="942"/>
      <c r="BE69" s="105"/>
      <c r="BF69" s="105"/>
      <c r="BG69" s="105"/>
      <c r="BH69" s="105"/>
      <c r="BI69" s="105"/>
      <c r="BJ69" s="105"/>
      <c r="BK69" s="105"/>
      <c r="BL69" s="105"/>
      <c r="BM69" s="105"/>
      <c r="BN69" s="105"/>
      <c r="BO69" s="105"/>
      <c r="BP69" s="105"/>
      <c r="BQ69" s="102">
        <v>63</v>
      </c>
      <c r="BR69" s="107"/>
      <c r="BS69" s="914"/>
      <c r="BT69" s="915"/>
      <c r="BU69" s="915"/>
      <c r="BV69" s="915"/>
      <c r="BW69" s="915"/>
      <c r="BX69" s="915"/>
      <c r="BY69" s="915"/>
      <c r="BZ69" s="915"/>
      <c r="CA69" s="915"/>
      <c r="CB69" s="915"/>
      <c r="CC69" s="915"/>
      <c r="CD69" s="915"/>
      <c r="CE69" s="915"/>
      <c r="CF69" s="915"/>
      <c r="CG69" s="924"/>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14"/>
      <c r="DW69" s="915"/>
      <c r="DX69" s="915"/>
      <c r="DY69" s="915"/>
      <c r="DZ69" s="916"/>
      <c r="EA69" s="93"/>
    </row>
    <row r="70" spans="1:131" ht="26.25" customHeight="1">
      <c r="A70" s="102">
        <v>3</v>
      </c>
      <c r="B70" s="943" t="s">
        <v>351</v>
      </c>
      <c r="C70" s="944"/>
      <c r="D70" s="944"/>
      <c r="E70" s="944"/>
      <c r="F70" s="944"/>
      <c r="G70" s="944"/>
      <c r="H70" s="944"/>
      <c r="I70" s="944"/>
      <c r="J70" s="944"/>
      <c r="K70" s="944"/>
      <c r="L70" s="944"/>
      <c r="M70" s="944"/>
      <c r="N70" s="944"/>
      <c r="O70" s="944"/>
      <c r="P70" s="945"/>
      <c r="Q70" s="946">
        <v>565</v>
      </c>
      <c r="R70" s="940"/>
      <c r="S70" s="940"/>
      <c r="T70" s="940"/>
      <c r="U70" s="940"/>
      <c r="V70" s="940">
        <v>535</v>
      </c>
      <c r="W70" s="940"/>
      <c r="X70" s="940"/>
      <c r="Y70" s="940"/>
      <c r="Z70" s="940"/>
      <c r="AA70" s="940">
        <v>30</v>
      </c>
      <c r="AB70" s="940"/>
      <c r="AC70" s="940"/>
      <c r="AD70" s="940"/>
      <c r="AE70" s="940"/>
      <c r="AF70" s="940">
        <v>30</v>
      </c>
      <c r="AG70" s="940"/>
      <c r="AH70" s="940"/>
      <c r="AI70" s="940"/>
      <c r="AJ70" s="940"/>
      <c r="AK70" s="940">
        <v>24</v>
      </c>
      <c r="AL70" s="940"/>
      <c r="AM70" s="940"/>
      <c r="AN70" s="940"/>
      <c r="AO70" s="940"/>
      <c r="AP70" s="940" t="s">
        <v>322</v>
      </c>
      <c r="AQ70" s="940"/>
      <c r="AR70" s="940"/>
      <c r="AS70" s="940"/>
      <c r="AT70" s="940"/>
      <c r="AU70" s="940" t="s">
        <v>322</v>
      </c>
      <c r="AV70" s="940"/>
      <c r="AW70" s="940"/>
      <c r="AX70" s="940"/>
      <c r="AY70" s="940"/>
      <c r="AZ70" s="941"/>
      <c r="BA70" s="941"/>
      <c r="BB70" s="941"/>
      <c r="BC70" s="941"/>
      <c r="BD70" s="942"/>
      <c r="BE70" s="105"/>
      <c r="BF70" s="105"/>
      <c r="BG70" s="105"/>
      <c r="BH70" s="105"/>
      <c r="BI70" s="105"/>
      <c r="BJ70" s="105"/>
      <c r="BK70" s="105"/>
      <c r="BL70" s="105"/>
      <c r="BM70" s="105"/>
      <c r="BN70" s="105"/>
      <c r="BO70" s="105"/>
      <c r="BP70" s="105"/>
      <c r="BQ70" s="102">
        <v>64</v>
      </c>
      <c r="BR70" s="107"/>
      <c r="BS70" s="914"/>
      <c r="BT70" s="915"/>
      <c r="BU70" s="915"/>
      <c r="BV70" s="915"/>
      <c r="BW70" s="915"/>
      <c r="BX70" s="915"/>
      <c r="BY70" s="915"/>
      <c r="BZ70" s="915"/>
      <c r="CA70" s="915"/>
      <c r="CB70" s="915"/>
      <c r="CC70" s="915"/>
      <c r="CD70" s="915"/>
      <c r="CE70" s="915"/>
      <c r="CF70" s="915"/>
      <c r="CG70" s="924"/>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14"/>
      <c r="DW70" s="915"/>
      <c r="DX70" s="915"/>
      <c r="DY70" s="915"/>
      <c r="DZ70" s="916"/>
      <c r="EA70" s="93"/>
    </row>
    <row r="71" spans="1:131" ht="26.25" customHeight="1">
      <c r="A71" s="102">
        <v>4</v>
      </c>
      <c r="B71" s="943" t="s">
        <v>352</v>
      </c>
      <c r="C71" s="944"/>
      <c r="D71" s="944"/>
      <c r="E71" s="944"/>
      <c r="F71" s="944"/>
      <c r="G71" s="944"/>
      <c r="H71" s="944"/>
      <c r="I71" s="944"/>
      <c r="J71" s="944"/>
      <c r="K71" s="944"/>
      <c r="L71" s="944"/>
      <c r="M71" s="944"/>
      <c r="N71" s="944"/>
      <c r="O71" s="944"/>
      <c r="P71" s="945"/>
      <c r="Q71" s="946">
        <v>171813</v>
      </c>
      <c r="R71" s="940"/>
      <c r="S71" s="940"/>
      <c r="T71" s="940"/>
      <c r="U71" s="940"/>
      <c r="V71" s="940">
        <v>167384</v>
      </c>
      <c r="W71" s="940"/>
      <c r="X71" s="940"/>
      <c r="Y71" s="940"/>
      <c r="Z71" s="940"/>
      <c r="AA71" s="940">
        <v>4429</v>
      </c>
      <c r="AB71" s="940"/>
      <c r="AC71" s="940"/>
      <c r="AD71" s="940"/>
      <c r="AE71" s="940"/>
      <c r="AF71" s="940">
        <v>4426</v>
      </c>
      <c r="AG71" s="940"/>
      <c r="AH71" s="940"/>
      <c r="AI71" s="940"/>
      <c r="AJ71" s="940"/>
      <c r="AK71" s="940">
        <v>6995</v>
      </c>
      <c r="AL71" s="940"/>
      <c r="AM71" s="940"/>
      <c r="AN71" s="940"/>
      <c r="AO71" s="940"/>
      <c r="AP71" s="940" t="s">
        <v>322</v>
      </c>
      <c r="AQ71" s="940"/>
      <c r="AR71" s="940"/>
      <c r="AS71" s="940"/>
      <c r="AT71" s="940"/>
      <c r="AU71" s="940" t="s">
        <v>322</v>
      </c>
      <c r="AV71" s="940"/>
      <c r="AW71" s="940"/>
      <c r="AX71" s="940"/>
      <c r="AY71" s="940"/>
      <c r="AZ71" s="941"/>
      <c r="BA71" s="941"/>
      <c r="BB71" s="941"/>
      <c r="BC71" s="941"/>
      <c r="BD71" s="942"/>
      <c r="BE71" s="105"/>
      <c r="BF71" s="105"/>
      <c r="BG71" s="105"/>
      <c r="BH71" s="105"/>
      <c r="BI71" s="105"/>
      <c r="BJ71" s="105"/>
      <c r="BK71" s="105"/>
      <c r="BL71" s="105"/>
      <c r="BM71" s="105"/>
      <c r="BN71" s="105"/>
      <c r="BO71" s="105"/>
      <c r="BP71" s="105"/>
      <c r="BQ71" s="102">
        <v>65</v>
      </c>
      <c r="BR71" s="107"/>
      <c r="BS71" s="914"/>
      <c r="BT71" s="915"/>
      <c r="BU71" s="915"/>
      <c r="BV71" s="915"/>
      <c r="BW71" s="915"/>
      <c r="BX71" s="915"/>
      <c r="BY71" s="915"/>
      <c r="BZ71" s="915"/>
      <c r="CA71" s="915"/>
      <c r="CB71" s="915"/>
      <c r="CC71" s="915"/>
      <c r="CD71" s="915"/>
      <c r="CE71" s="915"/>
      <c r="CF71" s="915"/>
      <c r="CG71" s="924"/>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14"/>
      <c r="DW71" s="915"/>
      <c r="DX71" s="915"/>
      <c r="DY71" s="915"/>
      <c r="DZ71" s="916"/>
      <c r="EA71" s="93"/>
    </row>
    <row r="72" spans="1:131" ht="26.25" customHeight="1">
      <c r="A72" s="102">
        <v>5</v>
      </c>
      <c r="B72" s="943" t="s">
        <v>353</v>
      </c>
      <c r="C72" s="944"/>
      <c r="D72" s="944"/>
      <c r="E72" s="944"/>
      <c r="F72" s="944"/>
      <c r="G72" s="944"/>
      <c r="H72" s="944"/>
      <c r="I72" s="944"/>
      <c r="J72" s="944"/>
      <c r="K72" s="944"/>
      <c r="L72" s="944"/>
      <c r="M72" s="944"/>
      <c r="N72" s="944"/>
      <c r="O72" s="944"/>
      <c r="P72" s="945"/>
      <c r="Q72" s="946">
        <v>160</v>
      </c>
      <c r="R72" s="940"/>
      <c r="S72" s="940"/>
      <c r="T72" s="940"/>
      <c r="U72" s="940"/>
      <c r="V72" s="940">
        <v>159</v>
      </c>
      <c r="W72" s="940"/>
      <c r="X72" s="940"/>
      <c r="Y72" s="940"/>
      <c r="Z72" s="940"/>
      <c r="AA72" s="940">
        <v>1</v>
      </c>
      <c r="AB72" s="940"/>
      <c r="AC72" s="940"/>
      <c r="AD72" s="940"/>
      <c r="AE72" s="940"/>
      <c r="AF72" s="940">
        <v>1</v>
      </c>
      <c r="AG72" s="940"/>
      <c r="AH72" s="940"/>
      <c r="AI72" s="940"/>
      <c r="AJ72" s="940"/>
      <c r="AK72" s="940">
        <v>14</v>
      </c>
      <c r="AL72" s="940"/>
      <c r="AM72" s="940"/>
      <c r="AN72" s="940"/>
      <c r="AO72" s="940"/>
      <c r="AP72" s="940" t="s">
        <v>322</v>
      </c>
      <c r="AQ72" s="940"/>
      <c r="AR72" s="940"/>
      <c r="AS72" s="940"/>
      <c r="AT72" s="940"/>
      <c r="AU72" s="940" t="s">
        <v>322</v>
      </c>
      <c r="AV72" s="940"/>
      <c r="AW72" s="940"/>
      <c r="AX72" s="940"/>
      <c r="AY72" s="940"/>
      <c r="AZ72" s="941"/>
      <c r="BA72" s="941"/>
      <c r="BB72" s="941"/>
      <c r="BC72" s="941"/>
      <c r="BD72" s="942"/>
      <c r="BE72" s="105"/>
      <c r="BF72" s="105"/>
      <c r="BG72" s="105"/>
      <c r="BH72" s="105"/>
      <c r="BI72" s="105"/>
      <c r="BJ72" s="105"/>
      <c r="BK72" s="105"/>
      <c r="BL72" s="105"/>
      <c r="BM72" s="105"/>
      <c r="BN72" s="105"/>
      <c r="BO72" s="105"/>
      <c r="BP72" s="105"/>
      <c r="BQ72" s="102">
        <v>66</v>
      </c>
      <c r="BR72" s="107"/>
      <c r="BS72" s="914"/>
      <c r="BT72" s="915"/>
      <c r="BU72" s="915"/>
      <c r="BV72" s="915"/>
      <c r="BW72" s="915"/>
      <c r="BX72" s="915"/>
      <c r="BY72" s="915"/>
      <c r="BZ72" s="915"/>
      <c r="CA72" s="915"/>
      <c r="CB72" s="915"/>
      <c r="CC72" s="915"/>
      <c r="CD72" s="915"/>
      <c r="CE72" s="915"/>
      <c r="CF72" s="915"/>
      <c r="CG72" s="924"/>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14"/>
      <c r="DW72" s="915"/>
      <c r="DX72" s="915"/>
      <c r="DY72" s="915"/>
      <c r="DZ72" s="916"/>
      <c r="EA72" s="93"/>
    </row>
    <row r="73" spans="1:131" ht="26.25" customHeight="1">
      <c r="A73" s="102">
        <v>6</v>
      </c>
      <c r="B73" s="943" t="s">
        <v>354</v>
      </c>
      <c r="C73" s="944"/>
      <c r="D73" s="944"/>
      <c r="E73" s="944"/>
      <c r="F73" s="944"/>
      <c r="G73" s="944"/>
      <c r="H73" s="944"/>
      <c r="I73" s="944"/>
      <c r="J73" s="944"/>
      <c r="K73" s="944"/>
      <c r="L73" s="944"/>
      <c r="M73" s="944"/>
      <c r="N73" s="944"/>
      <c r="O73" s="944"/>
      <c r="P73" s="945"/>
      <c r="Q73" s="946">
        <v>849</v>
      </c>
      <c r="R73" s="940"/>
      <c r="S73" s="940"/>
      <c r="T73" s="940"/>
      <c r="U73" s="940"/>
      <c r="V73" s="940">
        <v>824</v>
      </c>
      <c r="W73" s="940"/>
      <c r="X73" s="940"/>
      <c r="Y73" s="940"/>
      <c r="Z73" s="940"/>
      <c r="AA73" s="940">
        <v>25</v>
      </c>
      <c r="AB73" s="940"/>
      <c r="AC73" s="940"/>
      <c r="AD73" s="940"/>
      <c r="AE73" s="940"/>
      <c r="AF73" s="940">
        <v>25</v>
      </c>
      <c r="AG73" s="940"/>
      <c r="AH73" s="940"/>
      <c r="AI73" s="940"/>
      <c r="AJ73" s="940"/>
      <c r="AK73" s="940">
        <v>22</v>
      </c>
      <c r="AL73" s="940"/>
      <c r="AM73" s="940"/>
      <c r="AN73" s="940"/>
      <c r="AO73" s="940"/>
      <c r="AP73" s="940" t="s">
        <v>322</v>
      </c>
      <c r="AQ73" s="940"/>
      <c r="AR73" s="940"/>
      <c r="AS73" s="940"/>
      <c r="AT73" s="940"/>
      <c r="AU73" s="940" t="s">
        <v>322</v>
      </c>
      <c r="AV73" s="940"/>
      <c r="AW73" s="940"/>
      <c r="AX73" s="940"/>
      <c r="AY73" s="940"/>
      <c r="AZ73" s="941"/>
      <c r="BA73" s="941"/>
      <c r="BB73" s="941"/>
      <c r="BC73" s="941"/>
      <c r="BD73" s="942"/>
      <c r="BE73" s="105"/>
      <c r="BF73" s="105"/>
      <c r="BG73" s="105"/>
      <c r="BH73" s="105"/>
      <c r="BI73" s="105"/>
      <c r="BJ73" s="105"/>
      <c r="BK73" s="105"/>
      <c r="BL73" s="105"/>
      <c r="BM73" s="105"/>
      <c r="BN73" s="105"/>
      <c r="BO73" s="105"/>
      <c r="BP73" s="105"/>
      <c r="BQ73" s="102">
        <v>67</v>
      </c>
      <c r="BR73" s="107"/>
      <c r="BS73" s="914"/>
      <c r="BT73" s="915"/>
      <c r="BU73" s="915"/>
      <c r="BV73" s="915"/>
      <c r="BW73" s="915"/>
      <c r="BX73" s="915"/>
      <c r="BY73" s="915"/>
      <c r="BZ73" s="915"/>
      <c r="CA73" s="915"/>
      <c r="CB73" s="915"/>
      <c r="CC73" s="915"/>
      <c r="CD73" s="915"/>
      <c r="CE73" s="915"/>
      <c r="CF73" s="915"/>
      <c r="CG73" s="924"/>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14"/>
      <c r="DW73" s="915"/>
      <c r="DX73" s="915"/>
      <c r="DY73" s="915"/>
      <c r="DZ73" s="916"/>
      <c r="EA73" s="93"/>
    </row>
    <row r="74" spans="1:131" ht="26.25" customHeight="1">
      <c r="A74" s="102">
        <v>7</v>
      </c>
      <c r="B74" s="943"/>
      <c r="C74" s="944"/>
      <c r="D74" s="944"/>
      <c r="E74" s="944"/>
      <c r="F74" s="944"/>
      <c r="G74" s="944"/>
      <c r="H74" s="944"/>
      <c r="I74" s="944"/>
      <c r="J74" s="944"/>
      <c r="K74" s="944"/>
      <c r="L74" s="944"/>
      <c r="M74" s="944"/>
      <c r="N74" s="944"/>
      <c r="O74" s="944"/>
      <c r="P74" s="945"/>
      <c r="Q74" s="946"/>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0"/>
      <c r="AO74" s="940"/>
      <c r="AP74" s="940"/>
      <c r="AQ74" s="940"/>
      <c r="AR74" s="940"/>
      <c r="AS74" s="940"/>
      <c r="AT74" s="940"/>
      <c r="AU74" s="940"/>
      <c r="AV74" s="940"/>
      <c r="AW74" s="940"/>
      <c r="AX74" s="940"/>
      <c r="AY74" s="940"/>
      <c r="AZ74" s="941"/>
      <c r="BA74" s="941"/>
      <c r="BB74" s="941"/>
      <c r="BC74" s="941"/>
      <c r="BD74" s="942"/>
      <c r="BE74" s="105"/>
      <c r="BF74" s="105"/>
      <c r="BG74" s="105"/>
      <c r="BH74" s="105"/>
      <c r="BI74" s="105"/>
      <c r="BJ74" s="105"/>
      <c r="BK74" s="105"/>
      <c r="BL74" s="105"/>
      <c r="BM74" s="105"/>
      <c r="BN74" s="105"/>
      <c r="BO74" s="105"/>
      <c r="BP74" s="105"/>
      <c r="BQ74" s="102">
        <v>68</v>
      </c>
      <c r="BR74" s="107"/>
      <c r="BS74" s="914"/>
      <c r="BT74" s="915"/>
      <c r="BU74" s="915"/>
      <c r="BV74" s="915"/>
      <c r="BW74" s="915"/>
      <c r="BX74" s="915"/>
      <c r="BY74" s="915"/>
      <c r="BZ74" s="915"/>
      <c r="CA74" s="915"/>
      <c r="CB74" s="915"/>
      <c r="CC74" s="915"/>
      <c r="CD74" s="915"/>
      <c r="CE74" s="915"/>
      <c r="CF74" s="915"/>
      <c r="CG74" s="924"/>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14"/>
      <c r="DW74" s="915"/>
      <c r="DX74" s="915"/>
      <c r="DY74" s="915"/>
      <c r="DZ74" s="916"/>
      <c r="EA74" s="93"/>
    </row>
    <row r="75" spans="1:131" ht="26.25" customHeight="1">
      <c r="A75" s="102">
        <v>8</v>
      </c>
      <c r="B75" s="943"/>
      <c r="C75" s="944"/>
      <c r="D75" s="944"/>
      <c r="E75" s="944"/>
      <c r="F75" s="944"/>
      <c r="G75" s="944"/>
      <c r="H75" s="944"/>
      <c r="I75" s="944"/>
      <c r="J75" s="944"/>
      <c r="K75" s="944"/>
      <c r="L75" s="944"/>
      <c r="M75" s="944"/>
      <c r="N75" s="944"/>
      <c r="O75" s="944"/>
      <c r="P75" s="945"/>
      <c r="Q75" s="947"/>
      <c r="R75" s="948"/>
      <c r="S75" s="948"/>
      <c r="T75" s="948"/>
      <c r="U75" s="949"/>
      <c r="V75" s="950"/>
      <c r="W75" s="948"/>
      <c r="X75" s="948"/>
      <c r="Y75" s="948"/>
      <c r="Z75" s="949"/>
      <c r="AA75" s="950"/>
      <c r="AB75" s="948"/>
      <c r="AC75" s="948"/>
      <c r="AD75" s="948"/>
      <c r="AE75" s="949"/>
      <c r="AF75" s="950"/>
      <c r="AG75" s="948"/>
      <c r="AH75" s="948"/>
      <c r="AI75" s="948"/>
      <c r="AJ75" s="949"/>
      <c r="AK75" s="950"/>
      <c r="AL75" s="948"/>
      <c r="AM75" s="948"/>
      <c r="AN75" s="948"/>
      <c r="AO75" s="949"/>
      <c r="AP75" s="950"/>
      <c r="AQ75" s="948"/>
      <c r="AR75" s="948"/>
      <c r="AS75" s="948"/>
      <c r="AT75" s="949"/>
      <c r="AU75" s="950"/>
      <c r="AV75" s="948"/>
      <c r="AW75" s="948"/>
      <c r="AX75" s="948"/>
      <c r="AY75" s="949"/>
      <c r="AZ75" s="941"/>
      <c r="BA75" s="941"/>
      <c r="BB75" s="941"/>
      <c r="BC75" s="941"/>
      <c r="BD75" s="942"/>
      <c r="BE75" s="105"/>
      <c r="BF75" s="105"/>
      <c r="BG75" s="105"/>
      <c r="BH75" s="105"/>
      <c r="BI75" s="105"/>
      <c r="BJ75" s="105"/>
      <c r="BK75" s="105"/>
      <c r="BL75" s="105"/>
      <c r="BM75" s="105"/>
      <c r="BN75" s="105"/>
      <c r="BO75" s="105"/>
      <c r="BP75" s="105"/>
      <c r="BQ75" s="102">
        <v>69</v>
      </c>
      <c r="BR75" s="107"/>
      <c r="BS75" s="914"/>
      <c r="BT75" s="915"/>
      <c r="BU75" s="915"/>
      <c r="BV75" s="915"/>
      <c r="BW75" s="915"/>
      <c r="BX75" s="915"/>
      <c r="BY75" s="915"/>
      <c r="BZ75" s="915"/>
      <c r="CA75" s="915"/>
      <c r="CB75" s="915"/>
      <c r="CC75" s="915"/>
      <c r="CD75" s="915"/>
      <c r="CE75" s="915"/>
      <c r="CF75" s="915"/>
      <c r="CG75" s="924"/>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14"/>
      <c r="DW75" s="915"/>
      <c r="DX75" s="915"/>
      <c r="DY75" s="915"/>
      <c r="DZ75" s="916"/>
      <c r="EA75" s="93"/>
    </row>
    <row r="76" spans="1:131" ht="26.25" customHeight="1">
      <c r="A76" s="102">
        <v>9</v>
      </c>
      <c r="B76" s="943"/>
      <c r="C76" s="944"/>
      <c r="D76" s="944"/>
      <c r="E76" s="944"/>
      <c r="F76" s="944"/>
      <c r="G76" s="944"/>
      <c r="H76" s="944"/>
      <c r="I76" s="944"/>
      <c r="J76" s="944"/>
      <c r="K76" s="944"/>
      <c r="L76" s="944"/>
      <c r="M76" s="944"/>
      <c r="N76" s="944"/>
      <c r="O76" s="944"/>
      <c r="P76" s="945"/>
      <c r="Q76" s="947"/>
      <c r="R76" s="948"/>
      <c r="S76" s="948"/>
      <c r="T76" s="948"/>
      <c r="U76" s="949"/>
      <c r="V76" s="950"/>
      <c r="W76" s="948"/>
      <c r="X76" s="948"/>
      <c r="Y76" s="948"/>
      <c r="Z76" s="949"/>
      <c r="AA76" s="950"/>
      <c r="AB76" s="948"/>
      <c r="AC76" s="948"/>
      <c r="AD76" s="948"/>
      <c r="AE76" s="949"/>
      <c r="AF76" s="950"/>
      <c r="AG76" s="948"/>
      <c r="AH76" s="948"/>
      <c r="AI76" s="948"/>
      <c r="AJ76" s="949"/>
      <c r="AK76" s="950"/>
      <c r="AL76" s="948"/>
      <c r="AM76" s="948"/>
      <c r="AN76" s="948"/>
      <c r="AO76" s="949"/>
      <c r="AP76" s="950"/>
      <c r="AQ76" s="948"/>
      <c r="AR76" s="948"/>
      <c r="AS76" s="948"/>
      <c r="AT76" s="949"/>
      <c r="AU76" s="950"/>
      <c r="AV76" s="948"/>
      <c r="AW76" s="948"/>
      <c r="AX76" s="948"/>
      <c r="AY76" s="949"/>
      <c r="AZ76" s="941"/>
      <c r="BA76" s="941"/>
      <c r="BB76" s="941"/>
      <c r="BC76" s="941"/>
      <c r="BD76" s="942"/>
      <c r="BE76" s="105"/>
      <c r="BF76" s="105"/>
      <c r="BG76" s="105"/>
      <c r="BH76" s="105"/>
      <c r="BI76" s="105"/>
      <c r="BJ76" s="105"/>
      <c r="BK76" s="105"/>
      <c r="BL76" s="105"/>
      <c r="BM76" s="105"/>
      <c r="BN76" s="105"/>
      <c r="BO76" s="105"/>
      <c r="BP76" s="105"/>
      <c r="BQ76" s="102">
        <v>70</v>
      </c>
      <c r="BR76" s="107"/>
      <c r="BS76" s="914"/>
      <c r="BT76" s="915"/>
      <c r="BU76" s="915"/>
      <c r="BV76" s="915"/>
      <c r="BW76" s="915"/>
      <c r="BX76" s="915"/>
      <c r="BY76" s="915"/>
      <c r="BZ76" s="915"/>
      <c r="CA76" s="915"/>
      <c r="CB76" s="915"/>
      <c r="CC76" s="915"/>
      <c r="CD76" s="915"/>
      <c r="CE76" s="915"/>
      <c r="CF76" s="915"/>
      <c r="CG76" s="924"/>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14"/>
      <c r="DW76" s="915"/>
      <c r="DX76" s="915"/>
      <c r="DY76" s="915"/>
      <c r="DZ76" s="916"/>
      <c r="EA76" s="93"/>
    </row>
    <row r="77" spans="1:131" ht="26.25" customHeight="1">
      <c r="A77" s="102">
        <v>10</v>
      </c>
      <c r="B77" s="943"/>
      <c r="C77" s="944"/>
      <c r="D77" s="944"/>
      <c r="E77" s="944"/>
      <c r="F77" s="944"/>
      <c r="G77" s="944"/>
      <c r="H77" s="944"/>
      <c r="I77" s="944"/>
      <c r="J77" s="944"/>
      <c r="K77" s="944"/>
      <c r="L77" s="944"/>
      <c r="M77" s="944"/>
      <c r="N77" s="944"/>
      <c r="O77" s="944"/>
      <c r="P77" s="945"/>
      <c r="Q77" s="947"/>
      <c r="R77" s="948"/>
      <c r="S77" s="948"/>
      <c r="T77" s="948"/>
      <c r="U77" s="949"/>
      <c r="V77" s="950"/>
      <c r="W77" s="948"/>
      <c r="X77" s="948"/>
      <c r="Y77" s="948"/>
      <c r="Z77" s="949"/>
      <c r="AA77" s="950"/>
      <c r="AB77" s="948"/>
      <c r="AC77" s="948"/>
      <c r="AD77" s="948"/>
      <c r="AE77" s="949"/>
      <c r="AF77" s="950"/>
      <c r="AG77" s="948"/>
      <c r="AH77" s="948"/>
      <c r="AI77" s="948"/>
      <c r="AJ77" s="949"/>
      <c r="AK77" s="950"/>
      <c r="AL77" s="948"/>
      <c r="AM77" s="948"/>
      <c r="AN77" s="948"/>
      <c r="AO77" s="949"/>
      <c r="AP77" s="950"/>
      <c r="AQ77" s="948"/>
      <c r="AR77" s="948"/>
      <c r="AS77" s="948"/>
      <c r="AT77" s="949"/>
      <c r="AU77" s="950"/>
      <c r="AV77" s="948"/>
      <c r="AW77" s="948"/>
      <c r="AX77" s="948"/>
      <c r="AY77" s="949"/>
      <c r="AZ77" s="941"/>
      <c r="BA77" s="941"/>
      <c r="BB77" s="941"/>
      <c r="BC77" s="941"/>
      <c r="BD77" s="942"/>
      <c r="BE77" s="105"/>
      <c r="BF77" s="105"/>
      <c r="BG77" s="105"/>
      <c r="BH77" s="105"/>
      <c r="BI77" s="105"/>
      <c r="BJ77" s="105"/>
      <c r="BK77" s="105"/>
      <c r="BL77" s="105"/>
      <c r="BM77" s="105"/>
      <c r="BN77" s="105"/>
      <c r="BO77" s="105"/>
      <c r="BP77" s="105"/>
      <c r="BQ77" s="102">
        <v>71</v>
      </c>
      <c r="BR77" s="107"/>
      <c r="BS77" s="914"/>
      <c r="BT77" s="915"/>
      <c r="BU77" s="915"/>
      <c r="BV77" s="915"/>
      <c r="BW77" s="915"/>
      <c r="BX77" s="915"/>
      <c r="BY77" s="915"/>
      <c r="BZ77" s="915"/>
      <c r="CA77" s="915"/>
      <c r="CB77" s="915"/>
      <c r="CC77" s="915"/>
      <c r="CD77" s="915"/>
      <c r="CE77" s="915"/>
      <c r="CF77" s="915"/>
      <c r="CG77" s="924"/>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14"/>
      <c r="DW77" s="915"/>
      <c r="DX77" s="915"/>
      <c r="DY77" s="915"/>
      <c r="DZ77" s="916"/>
      <c r="EA77" s="93"/>
    </row>
    <row r="78" spans="1:131" ht="26.25" customHeight="1">
      <c r="A78" s="102">
        <v>11</v>
      </c>
      <c r="B78" s="943"/>
      <c r="C78" s="944"/>
      <c r="D78" s="944"/>
      <c r="E78" s="944"/>
      <c r="F78" s="944"/>
      <c r="G78" s="944"/>
      <c r="H78" s="944"/>
      <c r="I78" s="944"/>
      <c r="J78" s="944"/>
      <c r="K78" s="944"/>
      <c r="L78" s="944"/>
      <c r="M78" s="944"/>
      <c r="N78" s="944"/>
      <c r="O78" s="944"/>
      <c r="P78" s="945"/>
      <c r="Q78" s="946"/>
      <c r="R78" s="940"/>
      <c r="S78" s="940"/>
      <c r="T78" s="940"/>
      <c r="U78" s="940"/>
      <c r="V78" s="940"/>
      <c r="W78" s="940"/>
      <c r="X78" s="940"/>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0"/>
      <c r="AY78" s="940"/>
      <c r="AZ78" s="941"/>
      <c r="BA78" s="941"/>
      <c r="BB78" s="941"/>
      <c r="BC78" s="941"/>
      <c r="BD78" s="942"/>
      <c r="BE78" s="105"/>
      <c r="BF78" s="105"/>
      <c r="BG78" s="105"/>
      <c r="BH78" s="105"/>
      <c r="BI78" s="105"/>
      <c r="BJ78" s="93"/>
      <c r="BK78" s="93"/>
      <c r="BL78" s="93"/>
      <c r="BM78" s="93"/>
      <c r="BN78" s="93"/>
      <c r="BO78" s="105"/>
      <c r="BP78" s="105"/>
      <c r="BQ78" s="102">
        <v>72</v>
      </c>
      <c r="BR78" s="107"/>
      <c r="BS78" s="914"/>
      <c r="BT78" s="915"/>
      <c r="BU78" s="915"/>
      <c r="BV78" s="915"/>
      <c r="BW78" s="915"/>
      <c r="BX78" s="915"/>
      <c r="BY78" s="915"/>
      <c r="BZ78" s="915"/>
      <c r="CA78" s="915"/>
      <c r="CB78" s="915"/>
      <c r="CC78" s="915"/>
      <c r="CD78" s="915"/>
      <c r="CE78" s="915"/>
      <c r="CF78" s="915"/>
      <c r="CG78" s="924"/>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14"/>
      <c r="DW78" s="915"/>
      <c r="DX78" s="915"/>
      <c r="DY78" s="915"/>
      <c r="DZ78" s="916"/>
      <c r="EA78" s="93"/>
    </row>
    <row r="79" spans="1:131" ht="26.25" customHeight="1">
      <c r="A79" s="102">
        <v>12</v>
      </c>
      <c r="B79" s="943"/>
      <c r="C79" s="944"/>
      <c r="D79" s="944"/>
      <c r="E79" s="944"/>
      <c r="F79" s="944"/>
      <c r="G79" s="944"/>
      <c r="H79" s="944"/>
      <c r="I79" s="944"/>
      <c r="J79" s="944"/>
      <c r="K79" s="944"/>
      <c r="L79" s="944"/>
      <c r="M79" s="944"/>
      <c r="N79" s="944"/>
      <c r="O79" s="944"/>
      <c r="P79" s="945"/>
      <c r="Q79" s="946"/>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0"/>
      <c r="AO79" s="940"/>
      <c r="AP79" s="940"/>
      <c r="AQ79" s="940"/>
      <c r="AR79" s="940"/>
      <c r="AS79" s="940"/>
      <c r="AT79" s="940"/>
      <c r="AU79" s="940"/>
      <c r="AV79" s="940"/>
      <c r="AW79" s="940"/>
      <c r="AX79" s="940"/>
      <c r="AY79" s="940"/>
      <c r="AZ79" s="941"/>
      <c r="BA79" s="941"/>
      <c r="BB79" s="941"/>
      <c r="BC79" s="941"/>
      <c r="BD79" s="942"/>
      <c r="BE79" s="105"/>
      <c r="BF79" s="105"/>
      <c r="BG79" s="105"/>
      <c r="BH79" s="105"/>
      <c r="BI79" s="105"/>
      <c r="BJ79" s="93"/>
      <c r="BK79" s="93"/>
      <c r="BL79" s="93"/>
      <c r="BM79" s="93"/>
      <c r="BN79" s="93"/>
      <c r="BO79" s="105"/>
      <c r="BP79" s="105"/>
      <c r="BQ79" s="102">
        <v>73</v>
      </c>
      <c r="BR79" s="107"/>
      <c r="BS79" s="914"/>
      <c r="BT79" s="915"/>
      <c r="BU79" s="915"/>
      <c r="BV79" s="915"/>
      <c r="BW79" s="915"/>
      <c r="BX79" s="915"/>
      <c r="BY79" s="915"/>
      <c r="BZ79" s="915"/>
      <c r="CA79" s="915"/>
      <c r="CB79" s="915"/>
      <c r="CC79" s="915"/>
      <c r="CD79" s="915"/>
      <c r="CE79" s="915"/>
      <c r="CF79" s="915"/>
      <c r="CG79" s="924"/>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14"/>
      <c r="DW79" s="915"/>
      <c r="DX79" s="915"/>
      <c r="DY79" s="915"/>
      <c r="DZ79" s="916"/>
      <c r="EA79" s="93"/>
    </row>
    <row r="80" spans="1:131" ht="26.25" customHeight="1">
      <c r="A80" s="102">
        <v>13</v>
      </c>
      <c r="B80" s="943"/>
      <c r="C80" s="944"/>
      <c r="D80" s="944"/>
      <c r="E80" s="944"/>
      <c r="F80" s="944"/>
      <c r="G80" s="944"/>
      <c r="H80" s="944"/>
      <c r="I80" s="944"/>
      <c r="J80" s="944"/>
      <c r="K80" s="944"/>
      <c r="L80" s="944"/>
      <c r="M80" s="944"/>
      <c r="N80" s="944"/>
      <c r="O80" s="944"/>
      <c r="P80" s="945"/>
      <c r="Q80" s="946"/>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0"/>
      <c r="AO80" s="940"/>
      <c r="AP80" s="940"/>
      <c r="AQ80" s="940"/>
      <c r="AR80" s="940"/>
      <c r="AS80" s="940"/>
      <c r="AT80" s="940"/>
      <c r="AU80" s="940"/>
      <c r="AV80" s="940"/>
      <c r="AW80" s="940"/>
      <c r="AX80" s="940"/>
      <c r="AY80" s="940"/>
      <c r="AZ80" s="941"/>
      <c r="BA80" s="941"/>
      <c r="BB80" s="941"/>
      <c r="BC80" s="941"/>
      <c r="BD80" s="942"/>
      <c r="BE80" s="105"/>
      <c r="BF80" s="105"/>
      <c r="BG80" s="105"/>
      <c r="BH80" s="105"/>
      <c r="BI80" s="105"/>
      <c r="BJ80" s="105"/>
      <c r="BK80" s="105"/>
      <c r="BL80" s="105"/>
      <c r="BM80" s="105"/>
      <c r="BN80" s="105"/>
      <c r="BO80" s="105"/>
      <c r="BP80" s="105"/>
      <c r="BQ80" s="102">
        <v>74</v>
      </c>
      <c r="BR80" s="107"/>
      <c r="BS80" s="914"/>
      <c r="BT80" s="915"/>
      <c r="BU80" s="915"/>
      <c r="BV80" s="915"/>
      <c r="BW80" s="915"/>
      <c r="BX80" s="915"/>
      <c r="BY80" s="915"/>
      <c r="BZ80" s="915"/>
      <c r="CA80" s="915"/>
      <c r="CB80" s="915"/>
      <c r="CC80" s="915"/>
      <c r="CD80" s="915"/>
      <c r="CE80" s="915"/>
      <c r="CF80" s="915"/>
      <c r="CG80" s="924"/>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14"/>
      <c r="DW80" s="915"/>
      <c r="DX80" s="915"/>
      <c r="DY80" s="915"/>
      <c r="DZ80" s="916"/>
      <c r="EA80" s="93"/>
    </row>
    <row r="81" spans="1:131" ht="26.25" customHeight="1">
      <c r="A81" s="102">
        <v>14</v>
      </c>
      <c r="B81" s="943"/>
      <c r="C81" s="944"/>
      <c r="D81" s="944"/>
      <c r="E81" s="944"/>
      <c r="F81" s="944"/>
      <c r="G81" s="944"/>
      <c r="H81" s="944"/>
      <c r="I81" s="944"/>
      <c r="J81" s="944"/>
      <c r="K81" s="944"/>
      <c r="L81" s="944"/>
      <c r="M81" s="944"/>
      <c r="N81" s="944"/>
      <c r="O81" s="944"/>
      <c r="P81" s="945"/>
      <c r="Q81" s="946"/>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0"/>
      <c r="AO81" s="940"/>
      <c r="AP81" s="940"/>
      <c r="AQ81" s="940"/>
      <c r="AR81" s="940"/>
      <c r="AS81" s="940"/>
      <c r="AT81" s="940"/>
      <c r="AU81" s="940"/>
      <c r="AV81" s="940"/>
      <c r="AW81" s="940"/>
      <c r="AX81" s="940"/>
      <c r="AY81" s="940"/>
      <c r="AZ81" s="941"/>
      <c r="BA81" s="941"/>
      <c r="BB81" s="941"/>
      <c r="BC81" s="941"/>
      <c r="BD81" s="942"/>
      <c r="BE81" s="105"/>
      <c r="BF81" s="105"/>
      <c r="BG81" s="105"/>
      <c r="BH81" s="105"/>
      <c r="BI81" s="105"/>
      <c r="BJ81" s="105"/>
      <c r="BK81" s="105"/>
      <c r="BL81" s="105"/>
      <c r="BM81" s="105"/>
      <c r="BN81" s="105"/>
      <c r="BO81" s="105"/>
      <c r="BP81" s="105"/>
      <c r="BQ81" s="102">
        <v>75</v>
      </c>
      <c r="BR81" s="107"/>
      <c r="BS81" s="914"/>
      <c r="BT81" s="915"/>
      <c r="BU81" s="915"/>
      <c r="BV81" s="915"/>
      <c r="BW81" s="915"/>
      <c r="BX81" s="915"/>
      <c r="BY81" s="915"/>
      <c r="BZ81" s="915"/>
      <c r="CA81" s="915"/>
      <c r="CB81" s="915"/>
      <c r="CC81" s="915"/>
      <c r="CD81" s="915"/>
      <c r="CE81" s="915"/>
      <c r="CF81" s="915"/>
      <c r="CG81" s="924"/>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14"/>
      <c r="DW81" s="915"/>
      <c r="DX81" s="915"/>
      <c r="DY81" s="915"/>
      <c r="DZ81" s="916"/>
      <c r="EA81" s="93"/>
    </row>
    <row r="82" spans="1:131" ht="26.25" customHeight="1">
      <c r="A82" s="102">
        <v>15</v>
      </c>
      <c r="B82" s="943"/>
      <c r="C82" s="944"/>
      <c r="D82" s="944"/>
      <c r="E82" s="944"/>
      <c r="F82" s="944"/>
      <c r="G82" s="944"/>
      <c r="H82" s="944"/>
      <c r="I82" s="944"/>
      <c r="J82" s="944"/>
      <c r="K82" s="944"/>
      <c r="L82" s="944"/>
      <c r="M82" s="944"/>
      <c r="N82" s="944"/>
      <c r="O82" s="944"/>
      <c r="P82" s="945"/>
      <c r="Q82" s="946"/>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0"/>
      <c r="AO82" s="940"/>
      <c r="AP82" s="940"/>
      <c r="AQ82" s="940"/>
      <c r="AR82" s="940"/>
      <c r="AS82" s="940"/>
      <c r="AT82" s="940"/>
      <c r="AU82" s="940"/>
      <c r="AV82" s="940"/>
      <c r="AW82" s="940"/>
      <c r="AX82" s="940"/>
      <c r="AY82" s="940"/>
      <c r="AZ82" s="941"/>
      <c r="BA82" s="941"/>
      <c r="BB82" s="941"/>
      <c r="BC82" s="941"/>
      <c r="BD82" s="942"/>
      <c r="BE82" s="105"/>
      <c r="BF82" s="105"/>
      <c r="BG82" s="105"/>
      <c r="BH82" s="105"/>
      <c r="BI82" s="105"/>
      <c r="BJ82" s="105"/>
      <c r="BK82" s="105"/>
      <c r="BL82" s="105"/>
      <c r="BM82" s="105"/>
      <c r="BN82" s="105"/>
      <c r="BO82" s="105"/>
      <c r="BP82" s="105"/>
      <c r="BQ82" s="102">
        <v>76</v>
      </c>
      <c r="BR82" s="107"/>
      <c r="BS82" s="914"/>
      <c r="BT82" s="915"/>
      <c r="BU82" s="915"/>
      <c r="BV82" s="915"/>
      <c r="BW82" s="915"/>
      <c r="BX82" s="915"/>
      <c r="BY82" s="915"/>
      <c r="BZ82" s="915"/>
      <c r="CA82" s="915"/>
      <c r="CB82" s="915"/>
      <c r="CC82" s="915"/>
      <c r="CD82" s="915"/>
      <c r="CE82" s="915"/>
      <c r="CF82" s="915"/>
      <c r="CG82" s="924"/>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14"/>
      <c r="DW82" s="915"/>
      <c r="DX82" s="915"/>
      <c r="DY82" s="915"/>
      <c r="DZ82" s="916"/>
      <c r="EA82" s="93"/>
    </row>
    <row r="83" spans="1:131" ht="26.25" customHeight="1">
      <c r="A83" s="102">
        <v>16</v>
      </c>
      <c r="B83" s="943"/>
      <c r="C83" s="944"/>
      <c r="D83" s="944"/>
      <c r="E83" s="944"/>
      <c r="F83" s="944"/>
      <c r="G83" s="944"/>
      <c r="H83" s="944"/>
      <c r="I83" s="944"/>
      <c r="J83" s="944"/>
      <c r="K83" s="944"/>
      <c r="L83" s="944"/>
      <c r="M83" s="944"/>
      <c r="N83" s="944"/>
      <c r="O83" s="944"/>
      <c r="P83" s="945"/>
      <c r="Q83" s="946"/>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0"/>
      <c r="AO83" s="940"/>
      <c r="AP83" s="940"/>
      <c r="AQ83" s="940"/>
      <c r="AR83" s="940"/>
      <c r="AS83" s="940"/>
      <c r="AT83" s="940"/>
      <c r="AU83" s="940"/>
      <c r="AV83" s="940"/>
      <c r="AW83" s="940"/>
      <c r="AX83" s="940"/>
      <c r="AY83" s="940"/>
      <c r="AZ83" s="941"/>
      <c r="BA83" s="941"/>
      <c r="BB83" s="941"/>
      <c r="BC83" s="941"/>
      <c r="BD83" s="942"/>
      <c r="BE83" s="105"/>
      <c r="BF83" s="105"/>
      <c r="BG83" s="105"/>
      <c r="BH83" s="105"/>
      <c r="BI83" s="105"/>
      <c r="BJ83" s="105"/>
      <c r="BK83" s="105"/>
      <c r="BL83" s="105"/>
      <c r="BM83" s="105"/>
      <c r="BN83" s="105"/>
      <c r="BO83" s="105"/>
      <c r="BP83" s="105"/>
      <c r="BQ83" s="102">
        <v>77</v>
      </c>
      <c r="BR83" s="107"/>
      <c r="BS83" s="914"/>
      <c r="BT83" s="915"/>
      <c r="BU83" s="915"/>
      <c r="BV83" s="915"/>
      <c r="BW83" s="915"/>
      <c r="BX83" s="915"/>
      <c r="BY83" s="915"/>
      <c r="BZ83" s="915"/>
      <c r="CA83" s="915"/>
      <c r="CB83" s="915"/>
      <c r="CC83" s="915"/>
      <c r="CD83" s="915"/>
      <c r="CE83" s="915"/>
      <c r="CF83" s="915"/>
      <c r="CG83" s="924"/>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14"/>
      <c r="DW83" s="915"/>
      <c r="DX83" s="915"/>
      <c r="DY83" s="915"/>
      <c r="DZ83" s="916"/>
      <c r="EA83" s="93"/>
    </row>
    <row r="84" spans="1:131" ht="26.25" customHeight="1">
      <c r="A84" s="102">
        <v>17</v>
      </c>
      <c r="B84" s="943"/>
      <c r="C84" s="944"/>
      <c r="D84" s="944"/>
      <c r="E84" s="944"/>
      <c r="F84" s="944"/>
      <c r="G84" s="944"/>
      <c r="H84" s="944"/>
      <c r="I84" s="944"/>
      <c r="J84" s="944"/>
      <c r="K84" s="944"/>
      <c r="L84" s="944"/>
      <c r="M84" s="944"/>
      <c r="N84" s="944"/>
      <c r="O84" s="944"/>
      <c r="P84" s="945"/>
      <c r="Q84" s="946"/>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0"/>
      <c r="AO84" s="940"/>
      <c r="AP84" s="940"/>
      <c r="AQ84" s="940"/>
      <c r="AR84" s="940"/>
      <c r="AS84" s="940"/>
      <c r="AT84" s="940"/>
      <c r="AU84" s="940"/>
      <c r="AV84" s="940"/>
      <c r="AW84" s="940"/>
      <c r="AX84" s="940"/>
      <c r="AY84" s="940"/>
      <c r="AZ84" s="941"/>
      <c r="BA84" s="941"/>
      <c r="BB84" s="941"/>
      <c r="BC84" s="941"/>
      <c r="BD84" s="942"/>
      <c r="BE84" s="105"/>
      <c r="BF84" s="105"/>
      <c r="BG84" s="105"/>
      <c r="BH84" s="105"/>
      <c r="BI84" s="105"/>
      <c r="BJ84" s="105"/>
      <c r="BK84" s="105"/>
      <c r="BL84" s="105"/>
      <c r="BM84" s="105"/>
      <c r="BN84" s="105"/>
      <c r="BO84" s="105"/>
      <c r="BP84" s="105"/>
      <c r="BQ84" s="102">
        <v>78</v>
      </c>
      <c r="BR84" s="107"/>
      <c r="BS84" s="914"/>
      <c r="BT84" s="915"/>
      <c r="BU84" s="915"/>
      <c r="BV84" s="915"/>
      <c r="BW84" s="915"/>
      <c r="BX84" s="915"/>
      <c r="BY84" s="915"/>
      <c r="BZ84" s="915"/>
      <c r="CA84" s="915"/>
      <c r="CB84" s="915"/>
      <c r="CC84" s="915"/>
      <c r="CD84" s="915"/>
      <c r="CE84" s="915"/>
      <c r="CF84" s="915"/>
      <c r="CG84" s="924"/>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14"/>
      <c r="DW84" s="915"/>
      <c r="DX84" s="915"/>
      <c r="DY84" s="915"/>
      <c r="DZ84" s="916"/>
      <c r="EA84" s="93"/>
    </row>
    <row r="85" spans="1:131" ht="26.25" customHeight="1">
      <c r="A85" s="102">
        <v>18</v>
      </c>
      <c r="B85" s="943"/>
      <c r="C85" s="944"/>
      <c r="D85" s="944"/>
      <c r="E85" s="944"/>
      <c r="F85" s="944"/>
      <c r="G85" s="944"/>
      <c r="H85" s="944"/>
      <c r="I85" s="944"/>
      <c r="J85" s="944"/>
      <c r="K85" s="944"/>
      <c r="L85" s="944"/>
      <c r="M85" s="944"/>
      <c r="N85" s="944"/>
      <c r="O85" s="944"/>
      <c r="P85" s="945"/>
      <c r="Q85" s="946"/>
      <c r="R85" s="940"/>
      <c r="S85" s="940"/>
      <c r="T85" s="940"/>
      <c r="U85" s="940"/>
      <c r="V85" s="940"/>
      <c r="W85" s="940"/>
      <c r="X85" s="940"/>
      <c r="Y85" s="940"/>
      <c r="Z85" s="940"/>
      <c r="AA85" s="940"/>
      <c r="AB85" s="940"/>
      <c r="AC85" s="940"/>
      <c r="AD85" s="940"/>
      <c r="AE85" s="940"/>
      <c r="AF85" s="940"/>
      <c r="AG85" s="940"/>
      <c r="AH85" s="940"/>
      <c r="AI85" s="940"/>
      <c r="AJ85" s="940"/>
      <c r="AK85" s="940"/>
      <c r="AL85" s="940"/>
      <c r="AM85" s="940"/>
      <c r="AN85" s="940"/>
      <c r="AO85" s="940"/>
      <c r="AP85" s="940"/>
      <c r="AQ85" s="940"/>
      <c r="AR85" s="940"/>
      <c r="AS85" s="940"/>
      <c r="AT85" s="940"/>
      <c r="AU85" s="940"/>
      <c r="AV85" s="940"/>
      <c r="AW85" s="940"/>
      <c r="AX85" s="940"/>
      <c r="AY85" s="940"/>
      <c r="AZ85" s="941"/>
      <c r="BA85" s="941"/>
      <c r="BB85" s="941"/>
      <c r="BC85" s="941"/>
      <c r="BD85" s="942"/>
      <c r="BE85" s="105"/>
      <c r="BF85" s="105"/>
      <c r="BG85" s="105"/>
      <c r="BH85" s="105"/>
      <c r="BI85" s="105"/>
      <c r="BJ85" s="105"/>
      <c r="BK85" s="105"/>
      <c r="BL85" s="105"/>
      <c r="BM85" s="105"/>
      <c r="BN85" s="105"/>
      <c r="BO85" s="105"/>
      <c r="BP85" s="105"/>
      <c r="BQ85" s="102">
        <v>79</v>
      </c>
      <c r="BR85" s="107"/>
      <c r="BS85" s="914"/>
      <c r="BT85" s="915"/>
      <c r="BU85" s="915"/>
      <c r="BV85" s="915"/>
      <c r="BW85" s="915"/>
      <c r="BX85" s="915"/>
      <c r="BY85" s="915"/>
      <c r="BZ85" s="915"/>
      <c r="CA85" s="915"/>
      <c r="CB85" s="915"/>
      <c r="CC85" s="915"/>
      <c r="CD85" s="915"/>
      <c r="CE85" s="915"/>
      <c r="CF85" s="915"/>
      <c r="CG85" s="924"/>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14"/>
      <c r="DW85" s="915"/>
      <c r="DX85" s="915"/>
      <c r="DY85" s="915"/>
      <c r="DZ85" s="916"/>
      <c r="EA85" s="93"/>
    </row>
    <row r="86" spans="1:131" ht="26.25" customHeight="1">
      <c r="A86" s="102">
        <v>19</v>
      </c>
      <c r="B86" s="943"/>
      <c r="C86" s="944"/>
      <c r="D86" s="944"/>
      <c r="E86" s="944"/>
      <c r="F86" s="944"/>
      <c r="G86" s="944"/>
      <c r="H86" s="944"/>
      <c r="I86" s="944"/>
      <c r="J86" s="944"/>
      <c r="K86" s="944"/>
      <c r="L86" s="944"/>
      <c r="M86" s="944"/>
      <c r="N86" s="944"/>
      <c r="O86" s="944"/>
      <c r="P86" s="945"/>
      <c r="Q86" s="946"/>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940"/>
      <c r="AR86" s="940"/>
      <c r="AS86" s="940"/>
      <c r="AT86" s="940"/>
      <c r="AU86" s="940"/>
      <c r="AV86" s="940"/>
      <c r="AW86" s="940"/>
      <c r="AX86" s="940"/>
      <c r="AY86" s="940"/>
      <c r="AZ86" s="941"/>
      <c r="BA86" s="941"/>
      <c r="BB86" s="941"/>
      <c r="BC86" s="941"/>
      <c r="BD86" s="942"/>
      <c r="BE86" s="105"/>
      <c r="BF86" s="105"/>
      <c r="BG86" s="105"/>
      <c r="BH86" s="105"/>
      <c r="BI86" s="105"/>
      <c r="BJ86" s="105"/>
      <c r="BK86" s="105"/>
      <c r="BL86" s="105"/>
      <c r="BM86" s="105"/>
      <c r="BN86" s="105"/>
      <c r="BO86" s="105"/>
      <c r="BP86" s="105"/>
      <c r="BQ86" s="102">
        <v>80</v>
      </c>
      <c r="BR86" s="107"/>
      <c r="BS86" s="914"/>
      <c r="BT86" s="915"/>
      <c r="BU86" s="915"/>
      <c r="BV86" s="915"/>
      <c r="BW86" s="915"/>
      <c r="BX86" s="915"/>
      <c r="BY86" s="915"/>
      <c r="BZ86" s="915"/>
      <c r="CA86" s="915"/>
      <c r="CB86" s="915"/>
      <c r="CC86" s="915"/>
      <c r="CD86" s="915"/>
      <c r="CE86" s="915"/>
      <c r="CF86" s="915"/>
      <c r="CG86" s="924"/>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14"/>
      <c r="DW86" s="915"/>
      <c r="DX86" s="915"/>
      <c r="DY86" s="915"/>
      <c r="DZ86" s="916"/>
      <c r="EA86" s="93"/>
    </row>
    <row r="87" spans="1:131" ht="26.25" customHeight="1">
      <c r="A87" s="108">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105"/>
      <c r="BF87" s="105"/>
      <c r="BG87" s="105"/>
      <c r="BH87" s="105"/>
      <c r="BI87" s="105"/>
      <c r="BJ87" s="105"/>
      <c r="BK87" s="105"/>
      <c r="BL87" s="105"/>
      <c r="BM87" s="105"/>
      <c r="BN87" s="105"/>
      <c r="BO87" s="105"/>
      <c r="BP87" s="105"/>
      <c r="BQ87" s="102">
        <v>81</v>
      </c>
      <c r="BR87" s="107"/>
      <c r="BS87" s="914"/>
      <c r="BT87" s="915"/>
      <c r="BU87" s="915"/>
      <c r="BV87" s="915"/>
      <c r="BW87" s="915"/>
      <c r="BX87" s="915"/>
      <c r="BY87" s="915"/>
      <c r="BZ87" s="915"/>
      <c r="CA87" s="915"/>
      <c r="CB87" s="915"/>
      <c r="CC87" s="915"/>
      <c r="CD87" s="915"/>
      <c r="CE87" s="915"/>
      <c r="CF87" s="915"/>
      <c r="CG87" s="924"/>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14"/>
      <c r="DW87" s="915"/>
      <c r="DX87" s="915"/>
      <c r="DY87" s="915"/>
      <c r="DZ87" s="916"/>
      <c r="EA87" s="93"/>
    </row>
    <row r="88" spans="1:131" ht="26.25" customHeight="1" thickBot="1">
      <c r="A88" s="104" t="s">
        <v>320</v>
      </c>
      <c r="B88" s="906" t="s">
        <v>355</v>
      </c>
      <c r="C88" s="907"/>
      <c r="D88" s="907"/>
      <c r="E88" s="907"/>
      <c r="F88" s="907"/>
      <c r="G88" s="907"/>
      <c r="H88" s="907"/>
      <c r="I88" s="907"/>
      <c r="J88" s="907"/>
      <c r="K88" s="907"/>
      <c r="L88" s="907"/>
      <c r="M88" s="907"/>
      <c r="N88" s="907"/>
      <c r="O88" s="907"/>
      <c r="P88" s="917"/>
      <c r="Q88" s="931"/>
      <c r="R88" s="932"/>
      <c r="S88" s="932"/>
      <c r="T88" s="932"/>
      <c r="U88" s="932"/>
      <c r="V88" s="932"/>
      <c r="W88" s="932"/>
      <c r="X88" s="932"/>
      <c r="Y88" s="932"/>
      <c r="Z88" s="932"/>
      <c r="AA88" s="932"/>
      <c r="AB88" s="932"/>
      <c r="AC88" s="932"/>
      <c r="AD88" s="932"/>
      <c r="AE88" s="932"/>
      <c r="AF88" s="928">
        <v>6406</v>
      </c>
      <c r="AG88" s="928"/>
      <c r="AH88" s="928"/>
      <c r="AI88" s="928"/>
      <c r="AJ88" s="928"/>
      <c r="AK88" s="932"/>
      <c r="AL88" s="932"/>
      <c r="AM88" s="932"/>
      <c r="AN88" s="932"/>
      <c r="AO88" s="932"/>
      <c r="AP88" s="928">
        <v>2735</v>
      </c>
      <c r="AQ88" s="928"/>
      <c r="AR88" s="928"/>
      <c r="AS88" s="928"/>
      <c r="AT88" s="928"/>
      <c r="AU88" s="928">
        <v>115</v>
      </c>
      <c r="AV88" s="928"/>
      <c r="AW88" s="928"/>
      <c r="AX88" s="928"/>
      <c r="AY88" s="928"/>
      <c r="AZ88" s="929"/>
      <c r="BA88" s="929"/>
      <c r="BB88" s="929"/>
      <c r="BC88" s="929"/>
      <c r="BD88" s="930"/>
      <c r="BE88" s="105"/>
      <c r="BF88" s="105"/>
      <c r="BG88" s="105"/>
      <c r="BH88" s="105"/>
      <c r="BI88" s="105"/>
      <c r="BJ88" s="105"/>
      <c r="BK88" s="105"/>
      <c r="BL88" s="105"/>
      <c r="BM88" s="105"/>
      <c r="BN88" s="105"/>
      <c r="BO88" s="105"/>
      <c r="BP88" s="105"/>
      <c r="BQ88" s="102">
        <v>82</v>
      </c>
      <c r="BR88" s="107"/>
      <c r="BS88" s="914"/>
      <c r="BT88" s="915"/>
      <c r="BU88" s="915"/>
      <c r="BV88" s="915"/>
      <c r="BW88" s="915"/>
      <c r="BX88" s="915"/>
      <c r="BY88" s="915"/>
      <c r="BZ88" s="915"/>
      <c r="CA88" s="915"/>
      <c r="CB88" s="915"/>
      <c r="CC88" s="915"/>
      <c r="CD88" s="915"/>
      <c r="CE88" s="915"/>
      <c r="CF88" s="915"/>
      <c r="CG88" s="924"/>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14"/>
      <c r="DW88" s="915"/>
      <c r="DX88" s="915"/>
      <c r="DY88" s="915"/>
      <c r="DZ88" s="916"/>
      <c r="EA88" s="93"/>
    </row>
    <row r="89" spans="1:131" ht="26.25" hidden="1" customHeight="1">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914"/>
      <c r="BT89" s="915"/>
      <c r="BU89" s="915"/>
      <c r="BV89" s="915"/>
      <c r="BW89" s="915"/>
      <c r="BX89" s="915"/>
      <c r="BY89" s="915"/>
      <c r="BZ89" s="915"/>
      <c r="CA89" s="915"/>
      <c r="CB89" s="915"/>
      <c r="CC89" s="915"/>
      <c r="CD89" s="915"/>
      <c r="CE89" s="915"/>
      <c r="CF89" s="915"/>
      <c r="CG89" s="924"/>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14"/>
      <c r="DW89" s="915"/>
      <c r="DX89" s="915"/>
      <c r="DY89" s="915"/>
      <c r="DZ89" s="916"/>
      <c r="EA89" s="93"/>
    </row>
    <row r="90" spans="1:131" ht="26.25" hidden="1" customHeight="1">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914"/>
      <c r="BT90" s="915"/>
      <c r="BU90" s="915"/>
      <c r="BV90" s="915"/>
      <c r="BW90" s="915"/>
      <c r="BX90" s="915"/>
      <c r="BY90" s="915"/>
      <c r="BZ90" s="915"/>
      <c r="CA90" s="915"/>
      <c r="CB90" s="915"/>
      <c r="CC90" s="915"/>
      <c r="CD90" s="915"/>
      <c r="CE90" s="915"/>
      <c r="CF90" s="915"/>
      <c r="CG90" s="924"/>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14"/>
      <c r="DW90" s="915"/>
      <c r="DX90" s="915"/>
      <c r="DY90" s="915"/>
      <c r="DZ90" s="916"/>
      <c r="EA90" s="93"/>
    </row>
    <row r="91" spans="1:131" ht="26.25" hidden="1" customHeight="1">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914"/>
      <c r="BT91" s="915"/>
      <c r="BU91" s="915"/>
      <c r="BV91" s="915"/>
      <c r="BW91" s="915"/>
      <c r="BX91" s="915"/>
      <c r="BY91" s="915"/>
      <c r="BZ91" s="915"/>
      <c r="CA91" s="915"/>
      <c r="CB91" s="915"/>
      <c r="CC91" s="915"/>
      <c r="CD91" s="915"/>
      <c r="CE91" s="915"/>
      <c r="CF91" s="915"/>
      <c r="CG91" s="924"/>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14"/>
      <c r="DW91" s="915"/>
      <c r="DX91" s="915"/>
      <c r="DY91" s="915"/>
      <c r="DZ91" s="916"/>
      <c r="EA91" s="93"/>
    </row>
    <row r="92" spans="1:131" ht="26.25" hidden="1" customHeight="1">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914"/>
      <c r="BT92" s="915"/>
      <c r="BU92" s="915"/>
      <c r="BV92" s="915"/>
      <c r="BW92" s="915"/>
      <c r="BX92" s="915"/>
      <c r="BY92" s="915"/>
      <c r="BZ92" s="915"/>
      <c r="CA92" s="915"/>
      <c r="CB92" s="915"/>
      <c r="CC92" s="915"/>
      <c r="CD92" s="915"/>
      <c r="CE92" s="915"/>
      <c r="CF92" s="915"/>
      <c r="CG92" s="924"/>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14"/>
      <c r="DW92" s="915"/>
      <c r="DX92" s="915"/>
      <c r="DY92" s="915"/>
      <c r="DZ92" s="916"/>
      <c r="EA92" s="93"/>
    </row>
    <row r="93" spans="1:131" ht="26.25" hidden="1" customHeight="1">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914"/>
      <c r="BT93" s="915"/>
      <c r="BU93" s="915"/>
      <c r="BV93" s="915"/>
      <c r="BW93" s="915"/>
      <c r="BX93" s="915"/>
      <c r="BY93" s="915"/>
      <c r="BZ93" s="915"/>
      <c r="CA93" s="915"/>
      <c r="CB93" s="915"/>
      <c r="CC93" s="915"/>
      <c r="CD93" s="915"/>
      <c r="CE93" s="915"/>
      <c r="CF93" s="915"/>
      <c r="CG93" s="924"/>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14"/>
      <c r="DW93" s="915"/>
      <c r="DX93" s="915"/>
      <c r="DY93" s="915"/>
      <c r="DZ93" s="916"/>
      <c r="EA93" s="93"/>
    </row>
    <row r="94" spans="1:131" ht="26.25" hidden="1" customHeight="1">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914"/>
      <c r="BT94" s="915"/>
      <c r="BU94" s="915"/>
      <c r="BV94" s="915"/>
      <c r="BW94" s="915"/>
      <c r="BX94" s="915"/>
      <c r="BY94" s="915"/>
      <c r="BZ94" s="915"/>
      <c r="CA94" s="915"/>
      <c r="CB94" s="915"/>
      <c r="CC94" s="915"/>
      <c r="CD94" s="915"/>
      <c r="CE94" s="915"/>
      <c r="CF94" s="915"/>
      <c r="CG94" s="924"/>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14"/>
      <c r="DW94" s="915"/>
      <c r="DX94" s="915"/>
      <c r="DY94" s="915"/>
      <c r="DZ94" s="916"/>
      <c r="EA94" s="93"/>
    </row>
    <row r="95" spans="1:131" ht="26.25" hidden="1" customHeight="1">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914"/>
      <c r="BT95" s="915"/>
      <c r="BU95" s="915"/>
      <c r="BV95" s="915"/>
      <c r="BW95" s="915"/>
      <c r="BX95" s="915"/>
      <c r="BY95" s="915"/>
      <c r="BZ95" s="915"/>
      <c r="CA95" s="915"/>
      <c r="CB95" s="915"/>
      <c r="CC95" s="915"/>
      <c r="CD95" s="915"/>
      <c r="CE95" s="915"/>
      <c r="CF95" s="915"/>
      <c r="CG95" s="924"/>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14"/>
      <c r="DW95" s="915"/>
      <c r="DX95" s="915"/>
      <c r="DY95" s="915"/>
      <c r="DZ95" s="916"/>
      <c r="EA95" s="93"/>
    </row>
    <row r="96" spans="1:131" ht="26.25" hidden="1" customHeight="1">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914"/>
      <c r="BT96" s="915"/>
      <c r="BU96" s="915"/>
      <c r="BV96" s="915"/>
      <c r="BW96" s="915"/>
      <c r="BX96" s="915"/>
      <c r="BY96" s="915"/>
      <c r="BZ96" s="915"/>
      <c r="CA96" s="915"/>
      <c r="CB96" s="915"/>
      <c r="CC96" s="915"/>
      <c r="CD96" s="915"/>
      <c r="CE96" s="915"/>
      <c r="CF96" s="915"/>
      <c r="CG96" s="924"/>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14"/>
      <c r="DW96" s="915"/>
      <c r="DX96" s="915"/>
      <c r="DY96" s="915"/>
      <c r="DZ96" s="916"/>
      <c r="EA96" s="93"/>
    </row>
    <row r="97" spans="1:131" ht="26.25" hidden="1" customHeight="1">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914"/>
      <c r="BT97" s="915"/>
      <c r="BU97" s="915"/>
      <c r="BV97" s="915"/>
      <c r="BW97" s="915"/>
      <c r="BX97" s="915"/>
      <c r="BY97" s="915"/>
      <c r="BZ97" s="915"/>
      <c r="CA97" s="915"/>
      <c r="CB97" s="915"/>
      <c r="CC97" s="915"/>
      <c r="CD97" s="915"/>
      <c r="CE97" s="915"/>
      <c r="CF97" s="915"/>
      <c r="CG97" s="924"/>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14"/>
      <c r="DW97" s="915"/>
      <c r="DX97" s="915"/>
      <c r="DY97" s="915"/>
      <c r="DZ97" s="916"/>
      <c r="EA97" s="93"/>
    </row>
    <row r="98" spans="1:131" ht="26.25" hidden="1" customHeight="1">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914"/>
      <c r="BT98" s="915"/>
      <c r="BU98" s="915"/>
      <c r="BV98" s="915"/>
      <c r="BW98" s="915"/>
      <c r="BX98" s="915"/>
      <c r="BY98" s="915"/>
      <c r="BZ98" s="915"/>
      <c r="CA98" s="915"/>
      <c r="CB98" s="915"/>
      <c r="CC98" s="915"/>
      <c r="CD98" s="915"/>
      <c r="CE98" s="915"/>
      <c r="CF98" s="915"/>
      <c r="CG98" s="924"/>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14"/>
      <c r="DW98" s="915"/>
      <c r="DX98" s="915"/>
      <c r="DY98" s="915"/>
      <c r="DZ98" s="916"/>
      <c r="EA98" s="93"/>
    </row>
    <row r="99" spans="1:131" ht="26.25" hidden="1" customHeight="1">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914"/>
      <c r="BT99" s="915"/>
      <c r="BU99" s="915"/>
      <c r="BV99" s="915"/>
      <c r="BW99" s="915"/>
      <c r="BX99" s="915"/>
      <c r="BY99" s="915"/>
      <c r="BZ99" s="915"/>
      <c r="CA99" s="915"/>
      <c r="CB99" s="915"/>
      <c r="CC99" s="915"/>
      <c r="CD99" s="915"/>
      <c r="CE99" s="915"/>
      <c r="CF99" s="915"/>
      <c r="CG99" s="924"/>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14"/>
      <c r="DW99" s="915"/>
      <c r="DX99" s="915"/>
      <c r="DY99" s="915"/>
      <c r="DZ99" s="916"/>
      <c r="EA99" s="93"/>
    </row>
    <row r="100" spans="1:131" ht="26.25" hidden="1" customHeight="1">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914"/>
      <c r="BT100" s="915"/>
      <c r="BU100" s="915"/>
      <c r="BV100" s="915"/>
      <c r="BW100" s="915"/>
      <c r="BX100" s="915"/>
      <c r="BY100" s="915"/>
      <c r="BZ100" s="915"/>
      <c r="CA100" s="915"/>
      <c r="CB100" s="915"/>
      <c r="CC100" s="915"/>
      <c r="CD100" s="915"/>
      <c r="CE100" s="915"/>
      <c r="CF100" s="915"/>
      <c r="CG100" s="924"/>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14"/>
      <c r="DW100" s="915"/>
      <c r="DX100" s="915"/>
      <c r="DY100" s="915"/>
      <c r="DZ100" s="916"/>
      <c r="EA100" s="93"/>
    </row>
    <row r="101" spans="1:131" ht="26.25" hidden="1" customHeight="1">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914"/>
      <c r="BT101" s="915"/>
      <c r="BU101" s="915"/>
      <c r="BV101" s="915"/>
      <c r="BW101" s="915"/>
      <c r="BX101" s="915"/>
      <c r="BY101" s="915"/>
      <c r="BZ101" s="915"/>
      <c r="CA101" s="915"/>
      <c r="CB101" s="915"/>
      <c r="CC101" s="915"/>
      <c r="CD101" s="915"/>
      <c r="CE101" s="915"/>
      <c r="CF101" s="915"/>
      <c r="CG101" s="924"/>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14"/>
      <c r="DW101" s="915"/>
      <c r="DX101" s="915"/>
      <c r="DY101" s="915"/>
      <c r="DZ101" s="916"/>
      <c r="EA101" s="93"/>
    </row>
    <row r="102" spans="1:131" ht="26.25" customHeight="1" thickBot="1">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320</v>
      </c>
      <c r="BR102" s="906" t="s">
        <v>356</v>
      </c>
      <c r="BS102" s="907"/>
      <c r="BT102" s="907"/>
      <c r="BU102" s="907"/>
      <c r="BV102" s="907"/>
      <c r="BW102" s="907"/>
      <c r="BX102" s="907"/>
      <c r="BY102" s="907"/>
      <c r="BZ102" s="907"/>
      <c r="CA102" s="907"/>
      <c r="CB102" s="907"/>
      <c r="CC102" s="907"/>
      <c r="CD102" s="907"/>
      <c r="CE102" s="907"/>
      <c r="CF102" s="907"/>
      <c r="CG102" s="917"/>
      <c r="CH102" s="918"/>
      <c r="CI102" s="919"/>
      <c r="CJ102" s="919"/>
      <c r="CK102" s="919"/>
      <c r="CL102" s="920"/>
      <c r="CM102" s="918"/>
      <c r="CN102" s="919"/>
      <c r="CO102" s="919"/>
      <c r="CP102" s="919"/>
      <c r="CQ102" s="920"/>
      <c r="CR102" s="921"/>
      <c r="CS102" s="922"/>
      <c r="CT102" s="922"/>
      <c r="CU102" s="922"/>
      <c r="CV102" s="923"/>
      <c r="CW102" s="921"/>
      <c r="CX102" s="922"/>
      <c r="CY102" s="922"/>
      <c r="CZ102" s="922"/>
      <c r="DA102" s="923"/>
      <c r="DB102" s="921"/>
      <c r="DC102" s="922"/>
      <c r="DD102" s="922"/>
      <c r="DE102" s="922"/>
      <c r="DF102" s="923"/>
      <c r="DG102" s="921"/>
      <c r="DH102" s="922"/>
      <c r="DI102" s="922"/>
      <c r="DJ102" s="922"/>
      <c r="DK102" s="923"/>
      <c r="DL102" s="921"/>
      <c r="DM102" s="922"/>
      <c r="DN102" s="922"/>
      <c r="DO102" s="922"/>
      <c r="DP102" s="923"/>
      <c r="DQ102" s="921"/>
      <c r="DR102" s="922"/>
      <c r="DS102" s="922"/>
      <c r="DT102" s="922"/>
      <c r="DU102" s="923"/>
      <c r="DV102" s="906"/>
      <c r="DW102" s="907"/>
      <c r="DX102" s="907"/>
      <c r="DY102" s="907"/>
      <c r="DZ102" s="908"/>
      <c r="EA102" s="93"/>
    </row>
    <row r="103" spans="1:131" ht="26.25" customHeight="1">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909" t="s">
        <v>357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93"/>
    </row>
    <row r="104" spans="1:131" ht="26.25" customHeight="1">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910" t="s">
        <v>358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93"/>
    </row>
    <row r="105" spans="1:131" ht="11.2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c r="A107" s="113" t="s">
        <v>359</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360</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c r="A108" s="911" t="s">
        <v>361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362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93" customFormat="1" ht="26.25" customHeight="1">
      <c r="A109" s="867" t="s">
        <v>363</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70" t="s">
        <v>364</v>
      </c>
      <c r="AB109" s="868"/>
      <c r="AC109" s="868"/>
      <c r="AD109" s="868"/>
      <c r="AE109" s="869"/>
      <c r="AF109" s="870" t="s">
        <v>238</v>
      </c>
      <c r="AG109" s="868"/>
      <c r="AH109" s="868"/>
      <c r="AI109" s="868"/>
      <c r="AJ109" s="869"/>
      <c r="AK109" s="870" t="s">
        <v>237</v>
      </c>
      <c r="AL109" s="868"/>
      <c r="AM109" s="868"/>
      <c r="AN109" s="868"/>
      <c r="AO109" s="869"/>
      <c r="AP109" s="870" t="s">
        <v>365</v>
      </c>
      <c r="AQ109" s="868"/>
      <c r="AR109" s="868"/>
      <c r="AS109" s="868"/>
      <c r="AT109" s="898"/>
      <c r="AU109" s="867" t="s">
        <v>363</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70" t="s">
        <v>364</v>
      </c>
      <c r="BR109" s="868"/>
      <c r="BS109" s="868"/>
      <c r="BT109" s="868"/>
      <c r="BU109" s="869"/>
      <c r="BV109" s="870" t="s">
        <v>238</v>
      </c>
      <c r="BW109" s="868"/>
      <c r="BX109" s="868"/>
      <c r="BY109" s="868"/>
      <c r="BZ109" s="869"/>
      <c r="CA109" s="870" t="s">
        <v>237</v>
      </c>
      <c r="CB109" s="868"/>
      <c r="CC109" s="868"/>
      <c r="CD109" s="868"/>
      <c r="CE109" s="869"/>
      <c r="CF109" s="905" t="s">
        <v>365</v>
      </c>
      <c r="CG109" s="905"/>
      <c r="CH109" s="905"/>
      <c r="CI109" s="905"/>
      <c r="CJ109" s="905"/>
      <c r="CK109" s="870" t="s">
        <v>366</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70" t="s">
        <v>364</v>
      </c>
      <c r="DH109" s="868"/>
      <c r="DI109" s="868"/>
      <c r="DJ109" s="868"/>
      <c r="DK109" s="869"/>
      <c r="DL109" s="870" t="s">
        <v>238</v>
      </c>
      <c r="DM109" s="868"/>
      <c r="DN109" s="868"/>
      <c r="DO109" s="868"/>
      <c r="DP109" s="869"/>
      <c r="DQ109" s="870" t="s">
        <v>237</v>
      </c>
      <c r="DR109" s="868"/>
      <c r="DS109" s="868"/>
      <c r="DT109" s="868"/>
      <c r="DU109" s="869"/>
      <c r="DV109" s="870" t="s">
        <v>365</v>
      </c>
      <c r="DW109" s="868"/>
      <c r="DX109" s="868"/>
      <c r="DY109" s="868"/>
      <c r="DZ109" s="898"/>
    </row>
    <row r="110" spans="1:131" s="93" customFormat="1" ht="26.25" customHeight="1">
      <c r="A110" s="779" t="s">
        <v>367</v>
      </c>
      <c r="B110" s="780"/>
      <c r="C110" s="780"/>
      <c r="D110" s="780"/>
      <c r="E110" s="780"/>
      <c r="F110" s="780"/>
      <c r="G110" s="780"/>
      <c r="H110" s="780"/>
      <c r="I110" s="780"/>
      <c r="J110" s="780"/>
      <c r="K110" s="780"/>
      <c r="L110" s="780"/>
      <c r="M110" s="780"/>
      <c r="N110" s="780"/>
      <c r="O110" s="780"/>
      <c r="P110" s="780"/>
      <c r="Q110" s="780"/>
      <c r="R110" s="780"/>
      <c r="S110" s="780"/>
      <c r="T110" s="780"/>
      <c r="U110" s="780"/>
      <c r="V110" s="780"/>
      <c r="W110" s="780"/>
      <c r="X110" s="780"/>
      <c r="Y110" s="780"/>
      <c r="Z110" s="781"/>
      <c r="AA110" s="860">
        <v>591383</v>
      </c>
      <c r="AB110" s="861"/>
      <c r="AC110" s="861"/>
      <c r="AD110" s="861"/>
      <c r="AE110" s="862"/>
      <c r="AF110" s="863">
        <v>557405</v>
      </c>
      <c r="AG110" s="861"/>
      <c r="AH110" s="861"/>
      <c r="AI110" s="861"/>
      <c r="AJ110" s="862"/>
      <c r="AK110" s="863">
        <v>506948</v>
      </c>
      <c r="AL110" s="861"/>
      <c r="AM110" s="861"/>
      <c r="AN110" s="861"/>
      <c r="AO110" s="862"/>
      <c r="AP110" s="864">
        <v>14.4</v>
      </c>
      <c r="AQ110" s="865"/>
      <c r="AR110" s="865"/>
      <c r="AS110" s="865"/>
      <c r="AT110" s="866"/>
      <c r="AU110" s="899" t="s">
        <v>368</v>
      </c>
      <c r="AV110" s="900"/>
      <c r="AW110" s="900"/>
      <c r="AX110" s="900"/>
      <c r="AY110" s="900"/>
      <c r="AZ110" s="812" t="s">
        <v>369</v>
      </c>
      <c r="BA110" s="780"/>
      <c r="BB110" s="780"/>
      <c r="BC110" s="780"/>
      <c r="BD110" s="780"/>
      <c r="BE110" s="780"/>
      <c r="BF110" s="780"/>
      <c r="BG110" s="780"/>
      <c r="BH110" s="780"/>
      <c r="BI110" s="780"/>
      <c r="BJ110" s="780"/>
      <c r="BK110" s="780"/>
      <c r="BL110" s="780"/>
      <c r="BM110" s="780"/>
      <c r="BN110" s="780"/>
      <c r="BO110" s="780"/>
      <c r="BP110" s="781"/>
      <c r="BQ110" s="813">
        <v>5460874</v>
      </c>
      <c r="BR110" s="797"/>
      <c r="BS110" s="797"/>
      <c r="BT110" s="797"/>
      <c r="BU110" s="797"/>
      <c r="BV110" s="797">
        <v>5625374</v>
      </c>
      <c r="BW110" s="797"/>
      <c r="BX110" s="797"/>
      <c r="BY110" s="797"/>
      <c r="BZ110" s="797"/>
      <c r="CA110" s="797">
        <v>6163249</v>
      </c>
      <c r="CB110" s="797"/>
      <c r="CC110" s="797"/>
      <c r="CD110" s="797"/>
      <c r="CE110" s="797"/>
      <c r="CF110" s="835">
        <v>174.8</v>
      </c>
      <c r="CG110" s="836"/>
      <c r="CH110" s="836"/>
      <c r="CI110" s="836"/>
      <c r="CJ110" s="836"/>
      <c r="CK110" s="895" t="s">
        <v>370</v>
      </c>
      <c r="CL110" s="855"/>
      <c r="CM110" s="812" t="s">
        <v>371</v>
      </c>
      <c r="CN110" s="780"/>
      <c r="CO110" s="780"/>
      <c r="CP110" s="780"/>
      <c r="CQ110" s="780"/>
      <c r="CR110" s="780"/>
      <c r="CS110" s="780"/>
      <c r="CT110" s="780"/>
      <c r="CU110" s="780"/>
      <c r="CV110" s="780"/>
      <c r="CW110" s="780"/>
      <c r="CX110" s="780"/>
      <c r="CY110" s="780"/>
      <c r="CZ110" s="780"/>
      <c r="DA110" s="780"/>
      <c r="DB110" s="780"/>
      <c r="DC110" s="780"/>
      <c r="DD110" s="780"/>
      <c r="DE110" s="780"/>
      <c r="DF110" s="781"/>
      <c r="DG110" s="813" t="s">
        <v>64</v>
      </c>
      <c r="DH110" s="797"/>
      <c r="DI110" s="797"/>
      <c r="DJ110" s="797"/>
      <c r="DK110" s="797"/>
      <c r="DL110" s="797" t="s">
        <v>64</v>
      </c>
      <c r="DM110" s="797"/>
      <c r="DN110" s="797"/>
      <c r="DO110" s="797"/>
      <c r="DP110" s="797"/>
      <c r="DQ110" s="797" t="s">
        <v>64</v>
      </c>
      <c r="DR110" s="797"/>
      <c r="DS110" s="797"/>
      <c r="DT110" s="797"/>
      <c r="DU110" s="797"/>
      <c r="DV110" s="798" t="s">
        <v>64</v>
      </c>
      <c r="DW110" s="798"/>
      <c r="DX110" s="798"/>
      <c r="DY110" s="798"/>
      <c r="DZ110" s="799"/>
    </row>
    <row r="111" spans="1:131" s="93" customFormat="1" ht="26.25" customHeight="1">
      <c r="A111" s="746" t="s">
        <v>372</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894"/>
      <c r="AA111" s="881" t="s">
        <v>64</v>
      </c>
      <c r="AB111" s="882"/>
      <c r="AC111" s="882"/>
      <c r="AD111" s="882"/>
      <c r="AE111" s="883"/>
      <c r="AF111" s="884" t="s">
        <v>64</v>
      </c>
      <c r="AG111" s="882"/>
      <c r="AH111" s="882"/>
      <c r="AI111" s="882"/>
      <c r="AJ111" s="883"/>
      <c r="AK111" s="884" t="s">
        <v>64</v>
      </c>
      <c r="AL111" s="882"/>
      <c r="AM111" s="882"/>
      <c r="AN111" s="882"/>
      <c r="AO111" s="883"/>
      <c r="AP111" s="885" t="s">
        <v>64</v>
      </c>
      <c r="AQ111" s="886"/>
      <c r="AR111" s="886"/>
      <c r="AS111" s="886"/>
      <c r="AT111" s="887"/>
      <c r="AU111" s="901"/>
      <c r="AV111" s="902"/>
      <c r="AW111" s="902"/>
      <c r="AX111" s="902"/>
      <c r="AY111" s="902"/>
      <c r="AZ111" s="787" t="s">
        <v>373</v>
      </c>
      <c r="BA111" s="724"/>
      <c r="BB111" s="724"/>
      <c r="BC111" s="724"/>
      <c r="BD111" s="724"/>
      <c r="BE111" s="724"/>
      <c r="BF111" s="724"/>
      <c r="BG111" s="724"/>
      <c r="BH111" s="724"/>
      <c r="BI111" s="724"/>
      <c r="BJ111" s="724"/>
      <c r="BK111" s="724"/>
      <c r="BL111" s="724"/>
      <c r="BM111" s="724"/>
      <c r="BN111" s="724"/>
      <c r="BO111" s="724"/>
      <c r="BP111" s="725"/>
      <c r="BQ111" s="788" t="s">
        <v>64</v>
      </c>
      <c r="BR111" s="789"/>
      <c r="BS111" s="789"/>
      <c r="BT111" s="789"/>
      <c r="BU111" s="789"/>
      <c r="BV111" s="789" t="s">
        <v>64</v>
      </c>
      <c r="BW111" s="789"/>
      <c r="BX111" s="789"/>
      <c r="BY111" s="789"/>
      <c r="BZ111" s="789"/>
      <c r="CA111" s="789" t="s">
        <v>64</v>
      </c>
      <c r="CB111" s="789"/>
      <c r="CC111" s="789"/>
      <c r="CD111" s="789"/>
      <c r="CE111" s="789"/>
      <c r="CF111" s="844" t="s">
        <v>64</v>
      </c>
      <c r="CG111" s="845"/>
      <c r="CH111" s="845"/>
      <c r="CI111" s="845"/>
      <c r="CJ111" s="845"/>
      <c r="CK111" s="896"/>
      <c r="CL111" s="857"/>
      <c r="CM111" s="787" t="s">
        <v>374</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88" t="s">
        <v>64</v>
      </c>
      <c r="DH111" s="789"/>
      <c r="DI111" s="789"/>
      <c r="DJ111" s="789"/>
      <c r="DK111" s="789"/>
      <c r="DL111" s="789" t="s">
        <v>64</v>
      </c>
      <c r="DM111" s="789"/>
      <c r="DN111" s="789"/>
      <c r="DO111" s="789"/>
      <c r="DP111" s="789"/>
      <c r="DQ111" s="789" t="s">
        <v>64</v>
      </c>
      <c r="DR111" s="789"/>
      <c r="DS111" s="789"/>
      <c r="DT111" s="789"/>
      <c r="DU111" s="789"/>
      <c r="DV111" s="766" t="s">
        <v>64</v>
      </c>
      <c r="DW111" s="766"/>
      <c r="DX111" s="766"/>
      <c r="DY111" s="766"/>
      <c r="DZ111" s="767"/>
    </row>
    <row r="112" spans="1:131" s="93" customFormat="1" ht="26.25" customHeight="1">
      <c r="A112" s="888" t="s">
        <v>375</v>
      </c>
      <c r="B112" s="889"/>
      <c r="C112" s="724" t="s">
        <v>376</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51" t="s">
        <v>64</v>
      </c>
      <c r="AB112" s="752"/>
      <c r="AC112" s="752"/>
      <c r="AD112" s="752"/>
      <c r="AE112" s="753"/>
      <c r="AF112" s="754" t="s">
        <v>64</v>
      </c>
      <c r="AG112" s="752"/>
      <c r="AH112" s="752"/>
      <c r="AI112" s="752"/>
      <c r="AJ112" s="753"/>
      <c r="AK112" s="754" t="s">
        <v>64</v>
      </c>
      <c r="AL112" s="752"/>
      <c r="AM112" s="752"/>
      <c r="AN112" s="752"/>
      <c r="AO112" s="753"/>
      <c r="AP112" s="793" t="s">
        <v>64</v>
      </c>
      <c r="AQ112" s="794"/>
      <c r="AR112" s="794"/>
      <c r="AS112" s="794"/>
      <c r="AT112" s="795"/>
      <c r="AU112" s="901"/>
      <c r="AV112" s="902"/>
      <c r="AW112" s="902"/>
      <c r="AX112" s="902"/>
      <c r="AY112" s="902"/>
      <c r="AZ112" s="787" t="s">
        <v>377</v>
      </c>
      <c r="BA112" s="724"/>
      <c r="BB112" s="724"/>
      <c r="BC112" s="724"/>
      <c r="BD112" s="724"/>
      <c r="BE112" s="724"/>
      <c r="BF112" s="724"/>
      <c r="BG112" s="724"/>
      <c r="BH112" s="724"/>
      <c r="BI112" s="724"/>
      <c r="BJ112" s="724"/>
      <c r="BK112" s="724"/>
      <c r="BL112" s="724"/>
      <c r="BM112" s="724"/>
      <c r="BN112" s="724"/>
      <c r="BO112" s="724"/>
      <c r="BP112" s="725"/>
      <c r="BQ112" s="788">
        <v>4695964</v>
      </c>
      <c r="BR112" s="789"/>
      <c r="BS112" s="789"/>
      <c r="BT112" s="789"/>
      <c r="BU112" s="789"/>
      <c r="BV112" s="789">
        <v>4680950</v>
      </c>
      <c r="BW112" s="789"/>
      <c r="BX112" s="789"/>
      <c r="BY112" s="789"/>
      <c r="BZ112" s="789"/>
      <c r="CA112" s="789">
        <v>4670810</v>
      </c>
      <c r="CB112" s="789"/>
      <c r="CC112" s="789"/>
      <c r="CD112" s="789"/>
      <c r="CE112" s="789"/>
      <c r="CF112" s="844">
        <v>132.5</v>
      </c>
      <c r="CG112" s="845"/>
      <c r="CH112" s="845"/>
      <c r="CI112" s="845"/>
      <c r="CJ112" s="845"/>
      <c r="CK112" s="896"/>
      <c r="CL112" s="857"/>
      <c r="CM112" s="787" t="s">
        <v>378</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88" t="s">
        <v>64</v>
      </c>
      <c r="DH112" s="789"/>
      <c r="DI112" s="789"/>
      <c r="DJ112" s="789"/>
      <c r="DK112" s="789"/>
      <c r="DL112" s="789" t="s">
        <v>64</v>
      </c>
      <c r="DM112" s="789"/>
      <c r="DN112" s="789"/>
      <c r="DO112" s="789"/>
      <c r="DP112" s="789"/>
      <c r="DQ112" s="789" t="s">
        <v>64</v>
      </c>
      <c r="DR112" s="789"/>
      <c r="DS112" s="789"/>
      <c r="DT112" s="789"/>
      <c r="DU112" s="789"/>
      <c r="DV112" s="766" t="s">
        <v>64</v>
      </c>
      <c r="DW112" s="766"/>
      <c r="DX112" s="766"/>
      <c r="DY112" s="766"/>
      <c r="DZ112" s="767"/>
    </row>
    <row r="113" spans="1:130" s="93" customFormat="1" ht="26.25" customHeight="1">
      <c r="A113" s="890"/>
      <c r="B113" s="891"/>
      <c r="C113" s="724" t="s">
        <v>379</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881">
        <v>393132</v>
      </c>
      <c r="AB113" s="882"/>
      <c r="AC113" s="882"/>
      <c r="AD113" s="882"/>
      <c r="AE113" s="883"/>
      <c r="AF113" s="884">
        <v>407744</v>
      </c>
      <c r="AG113" s="882"/>
      <c r="AH113" s="882"/>
      <c r="AI113" s="882"/>
      <c r="AJ113" s="883"/>
      <c r="AK113" s="884">
        <v>406743</v>
      </c>
      <c r="AL113" s="882"/>
      <c r="AM113" s="882"/>
      <c r="AN113" s="882"/>
      <c r="AO113" s="883"/>
      <c r="AP113" s="885">
        <v>11.5</v>
      </c>
      <c r="AQ113" s="886"/>
      <c r="AR113" s="886"/>
      <c r="AS113" s="886"/>
      <c r="AT113" s="887"/>
      <c r="AU113" s="901"/>
      <c r="AV113" s="902"/>
      <c r="AW113" s="902"/>
      <c r="AX113" s="902"/>
      <c r="AY113" s="902"/>
      <c r="AZ113" s="787" t="s">
        <v>380</v>
      </c>
      <c r="BA113" s="724"/>
      <c r="BB113" s="724"/>
      <c r="BC113" s="724"/>
      <c r="BD113" s="724"/>
      <c r="BE113" s="724"/>
      <c r="BF113" s="724"/>
      <c r="BG113" s="724"/>
      <c r="BH113" s="724"/>
      <c r="BI113" s="724"/>
      <c r="BJ113" s="724"/>
      <c r="BK113" s="724"/>
      <c r="BL113" s="724"/>
      <c r="BM113" s="724"/>
      <c r="BN113" s="724"/>
      <c r="BO113" s="724"/>
      <c r="BP113" s="725"/>
      <c r="BQ113" s="788">
        <v>129311</v>
      </c>
      <c r="BR113" s="789"/>
      <c r="BS113" s="789"/>
      <c r="BT113" s="789"/>
      <c r="BU113" s="789"/>
      <c r="BV113" s="789">
        <v>122692</v>
      </c>
      <c r="BW113" s="789"/>
      <c r="BX113" s="789"/>
      <c r="BY113" s="789"/>
      <c r="BZ113" s="789"/>
      <c r="CA113" s="789">
        <v>115141</v>
      </c>
      <c r="CB113" s="789"/>
      <c r="CC113" s="789"/>
      <c r="CD113" s="789"/>
      <c r="CE113" s="789"/>
      <c r="CF113" s="844">
        <v>3.3</v>
      </c>
      <c r="CG113" s="845"/>
      <c r="CH113" s="845"/>
      <c r="CI113" s="845"/>
      <c r="CJ113" s="845"/>
      <c r="CK113" s="896"/>
      <c r="CL113" s="857"/>
      <c r="CM113" s="787" t="s">
        <v>381</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51" t="s">
        <v>64</v>
      </c>
      <c r="DH113" s="752"/>
      <c r="DI113" s="752"/>
      <c r="DJ113" s="752"/>
      <c r="DK113" s="753"/>
      <c r="DL113" s="754" t="s">
        <v>64</v>
      </c>
      <c r="DM113" s="752"/>
      <c r="DN113" s="752"/>
      <c r="DO113" s="752"/>
      <c r="DP113" s="753"/>
      <c r="DQ113" s="754" t="s">
        <v>64</v>
      </c>
      <c r="DR113" s="752"/>
      <c r="DS113" s="752"/>
      <c r="DT113" s="752"/>
      <c r="DU113" s="753"/>
      <c r="DV113" s="793" t="s">
        <v>64</v>
      </c>
      <c r="DW113" s="794"/>
      <c r="DX113" s="794"/>
      <c r="DY113" s="794"/>
      <c r="DZ113" s="795"/>
    </row>
    <row r="114" spans="1:130" s="93" customFormat="1" ht="26.25" customHeight="1">
      <c r="A114" s="890"/>
      <c r="B114" s="891"/>
      <c r="C114" s="724" t="s">
        <v>382</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51">
        <v>15121</v>
      </c>
      <c r="AB114" s="752"/>
      <c r="AC114" s="752"/>
      <c r="AD114" s="752"/>
      <c r="AE114" s="753"/>
      <c r="AF114" s="754">
        <v>14235</v>
      </c>
      <c r="AG114" s="752"/>
      <c r="AH114" s="752"/>
      <c r="AI114" s="752"/>
      <c r="AJ114" s="753"/>
      <c r="AK114" s="754">
        <v>13325</v>
      </c>
      <c r="AL114" s="752"/>
      <c r="AM114" s="752"/>
      <c r="AN114" s="752"/>
      <c r="AO114" s="753"/>
      <c r="AP114" s="793">
        <v>0.4</v>
      </c>
      <c r="AQ114" s="794"/>
      <c r="AR114" s="794"/>
      <c r="AS114" s="794"/>
      <c r="AT114" s="795"/>
      <c r="AU114" s="901"/>
      <c r="AV114" s="902"/>
      <c r="AW114" s="902"/>
      <c r="AX114" s="902"/>
      <c r="AY114" s="902"/>
      <c r="AZ114" s="787" t="s">
        <v>383</v>
      </c>
      <c r="BA114" s="724"/>
      <c r="BB114" s="724"/>
      <c r="BC114" s="724"/>
      <c r="BD114" s="724"/>
      <c r="BE114" s="724"/>
      <c r="BF114" s="724"/>
      <c r="BG114" s="724"/>
      <c r="BH114" s="724"/>
      <c r="BI114" s="724"/>
      <c r="BJ114" s="724"/>
      <c r="BK114" s="724"/>
      <c r="BL114" s="724"/>
      <c r="BM114" s="724"/>
      <c r="BN114" s="724"/>
      <c r="BO114" s="724"/>
      <c r="BP114" s="725"/>
      <c r="BQ114" s="788">
        <v>515923</v>
      </c>
      <c r="BR114" s="789"/>
      <c r="BS114" s="789"/>
      <c r="BT114" s="789"/>
      <c r="BU114" s="789"/>
      <c r="BV114" s="789">
        <v>501250</v>
      </c>
      <c r="BW114" s="789"/>
      <c r="BX114" s="789"/>
      <c r="BY114" s="789"/>
      <c r="BZ114" s="789"/>
      <c r="CA114" s="789">
        <v>468066</v>
      </c>
      <c r="CB114" s="789"/>
      <c r="CC114" s="789"/>
      <c r="CD114" s="789"/>
      <c r="CE114" s="789"/>
      <c r="CF114" s="844">
        <v>13.3</v>
      </c>
      <c r="CG114" s="845"/>
      <c r="CH114" s="845"/>
      <c r="CI114" s="845"/>
      <c r="CJ114" s="845"/>
      <c r="CK114" s="896"/>
      <c r="CL114" s="857"/>
      <c r="CM114" s="787" t="s">
        <v>384</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51" t="s">
        <v>64</v>
      </c>
      <c r="DH114" s="752"/>
      <c r="DI114" s="752"/>
      <c r="DJ114" s="752"/>
      <c r="DK114" s="753"/>
      <c r="DL114" s="754" t="s">
        <v>64</v>
      </c>
      <c r="DM114" s="752"/>
      <c r="DN114" s="752"/>
      <c r="DO114" s="752"/>
      <c r="DP114" s="753"/>
      <c r="DQ114" s="754" t="s">
        <v>64</v>
      </c>
      <c r="DR114" s="752"/>
      <c r="DS114" s="752"/>
      <c r="DT114" s="752"/>
      <c r="DU114" s="753"/>
      <c r="DV114" s="793" t="s">
        <v>64</v>
      </c>
      <c r="DW114" s="794"/>
      <c r="DX114" s="794"/>
      <c r="DY114" s="794"/>
      <c r="DZ114" s="795"/>
    </row>
    <row r="115" spans="1:130" s="93" customFormat="1" ht="26.25" customHeight="1">
      <c r="A115" s="890"/>
      <c r="B115" s="891"/>
      <c r="C115" s="724" t="s">
        <v>385</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881" t="s">
        <v>64</v>
      </c>
      <c r="AB115" s="882"/>
      <c r="AC115" s="882"/>
      <c r="AD115" s="882"/>
      <c r="AE115" s="883"/>
      <c r="AF115" s="884" t="s">
        <v>64</v>
      </c>
      <c r="AG115" s="882"/>
      <c r="AH115" s="882"/>
      <c r="AI115" s="882"/>
      <c r="AJ115" s="883"/>
      <c r="AK115" s="884" t="s">
        <v>64</v>
      </c>
      <c r="AL115" s="882"/>
      <c r="AM115" s="882"/>
      <c r="AN115" s="882"/>
      <c r="AO115" s="883"/>
      <c r="AP115" s="885" t="s">
        <v>64</v>
      </c>
      <c r="AQ115" s="886"/>
      <c r="AR115" s="886"/>
      <c r="AS115" s="886"/>
      <c r="AT115" s="887"/>
      <c r="AU115" s="901"/>
      <c r="AV115" s="902"/>
      <c r="AW115" s="902"/>
      <c r="AX115" s="902"/>
      <c r="AY115" s="902"/>
      <c r="AZ115" s="787" t="s">
        <v>386</v>
      </c>
      <c r="BA115" s="724"/>
      <c r="BB115" s="724"/>
      <c r="BC115" s="724"/>
      <c r="BD115" s="724"/>
      <c r="BE115" s="724"/>
      <c r="BF115" s="724"/>
      <c r="BG115" s="724"/>
      <c r="BH115" s="724"/>
      <c r="BI115" s="724"/>
      <c r="BJ115" s="724"/>
      <c r="BK115" s="724"/>
      <c r="BL115" s="724"/>
      <c r="BM115" s="724"/>
      <c r="BN115" s="724"/>
      <c r="BO115" s="724"/>
      <c r="BP115" s="725"/>
      <c r="BQ115" s="788" t="s">
        <v>64</v>
      </c>
      <c r="BR115" s="789"/>
      <c r="BS115" s="789"/>
      <c r="BT115" s="789"/>
      <c r="BU115" s="789"/>
      <c r="BV115" s="789" t="s">
        <v>64</v>
      </c>
      <c r="BW115" s="789"/>
      <c r="BX115" s="789"/>
      <c r="BY115" s="789"/>
      <c r="BZ115" s="789"/>
      <c r="CA115" s="789" t="s">
        <v>64</v>
      </c>
      <c r="CB115" s="789"/>
      <c r="CC115" s="789"/>
      <c r="CD115" s="789"/>
      <c r="CE115" s="789"/>
      <c r="CF115" s="844" t="s">
        <v>64</v>
      </c>
      <c r="CG115" s="845"/>
      <c r="CH115" s="845"/>
      <c r="CI115" s="845"/>
      <c r="CJ115" s="845"/>
      <c r="CK115" s="896"/>
      <c r="CL115" s="857"/>
      <c r="CM115" s="787" t="s">
        <v>387</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51" t="s">
        <v>64</v>
      </c>
      <c r="DH115" s="752"/>
      <c r="DI115" s="752"/>
      <c r="DJ115" s="752"/>
      <c r="DK115" s="753"/>
      <c r="DL115" s="754" t="s">
        <v>64</v>
      </c>
      <c r="DM115" s="752"/>
      <c r="DN115" s="752"/>
      <c r="DO115" s="752"/>
      <c r="DP115" s="753"/>
      <c r="DQ115" s="754" t="s">
        <v>64</v>
      </c>
      <c r="DR115" s="752"/>
      <c r="DS115" s="752"/>
      <c r="DT115" s="752"/>
      <c r="DU115" s="753"/>
      <c r="DV115" s="793" t="s">
        <v>64</v>
      </c>
      <c r="DW115" s="794"/>
      <c r="DX115" s="794"/>
      <c r="DY115" s="794"/>
      <c r="DZ115" s="795"/>
    </row>
    <row r="116" spans="1:130" s="93" customFormat="1" ht="26.25" customHeight="1">
      <c r="A116" s="892"/>
      <c r="B116" s="893"/>
      <c r="C116" s="791" t="s">
        <v>388</v>
      </c>
      <c r="D116" s="791"/>
      <c r="E116" s="791"/>
      <c r="F116" s="791"/>
      <c r="G116" s="791"/>
      <c r="H116" s="791"/>
      <c r="I116" s="791"/>
      <c r="J116" s="791"/>
      <c r="K116" s="791"/>
      <c r="L116" s="791"/>
      <c r="M116" s="791"/>
      <c r="N116" s="791"/>
      <c r="O116" s="791"/>
      <c r="P116" s="791"/>
      <c r="Q116" s="791"/>
      <c r="R116" s="791"/>
      <c r="S116" s="791"/>
      <c r="T116" s="791"/>
      <c r="U116" s="791"/>
      <c r="V116" s="791"/>
      <c r="W116" s="791"/>
      <c r="X116" s="791"/>
      <c r="Y116" s="791"/>
      <c r="Z116" s="792"/>
      <c r="AA116" s="751">
        <v>28</v>
      </c>
      <c r="AB116" s="752"/>
      <c r="AC116" s="752"/>
      <c r="AD116" s="752"/>
      <c r="AE116" s="753"/>
      <c r="AF116" s="754">
        <v>264</v>
      </c>
      <c r="AG116" s="752"/>
      <c r="AH116" s="752"/>
      <c r="AI116" s="752"/>
      <c r="AJ116" s="753"/>
      <c r="AK116" s="754">
        <v>86</v>
      </c>
      <c r="AL116" s="752"/>
      <c r="AM116" s="752"/>
      <c r="AN116" s="752"/>
      <c r="AO116" s="753"/>
      <c r="AP116" s="793">
        <v>0</v>
      </c>
      <c r="AQ116" s="794"/>
      <c r="AR116" s="794"/>
      <c r="AS116" s="794"/>
      <c r="AT116" s="795"/>
      <c r="AU116" s="901"/>
      <c r="AV116" s="902"/>
      <c r="AW116" s="902"/>
      <c r="AX116" s="902"/>
      <c r="AY116" s="902"/>
      <c r="AZ116" s="832" t="s">
        <v>389</v>
      </c>
      <c r="BA116" s="833"/>
      <c r="BB116" s="833"/>
      <c r="BC116" s="833"/>
      <c r="BD116" s="833"/>
      <c r="BE116" s="833"/>
      <c r="BF116" s="833"/>
      <c r="BG116" s="833"/>
      <c r="BH116" s="833"/>
      <c r="BI116" s="833"/>
      <c r="BJ116" s="833"/>
      <c r="BK116" s="833"/>
      <c r="BL116" s="833"/>
      <c r="BM116" s="833"/>
      <c r="BN116" s="833"/>
      <c r="BO116" s="833"/>
      <c r="BP116" s="834"/>
      <c r="BQ116" s="788" t="s">
        <v>64</v>
      </c>
      <c r="BR116" s="789"/>
      <c r="BS116" s="789"/>
      <c r="BT116" s="789"/>
      <c r="BU116" s="789"/>
      <c r="BV116" s="789" t="s">
        <v>64</v>
      </c>
      <c r="BW116" s="789"/>
      <c r="BX116" s="789"/>
      <c r="BY116" s="789"/>
      <c r="BZ116" s="789"/>
      <c r="CA116" s="789" t="s">
        <v>64</v>
      </c>
      <c r="CB116" s="789"/>
      <c r="CC116" s="789"/>
      <c r="CD116" s="789"/>
      <c r="CE116" s="789"/>
      <c r="CF116" s="844" t="s">
        <v>64</v>
      </c>
      <c r="CG116" s="845"/>
      <c r="CH116" s="845"/>
      <c r="CI116" s="845"/>
      <c r="CJ116" s="845"/>
      <c r="CK116" s="896"/>
      <c r="CL116" s="857"/>
      <c r="CM116" s="787" t="s">
        <v>390</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51" t="s">
        <v>64</v>
      </c>
      <c r="DH116" s="752"/>
      <c r="DI116" s="752"/>
      <c r="DJ116" s="752"/>
      <c r="DK116" s="753"/>
      <c r="DL116" s="754" t="s">
        <v>64</v>
      </c>
      <c r="DM116" s="752"/>
      <c r="DN116" s="752"/>
      <c r="DO116" s="752"/>
      <c r="DP116" s="753"/>
      <c r="DQ116" s="754" t="s">
        <v>64</v>
      </c>
      <c r="DR116" s="752"/>
      <c r="DS116" s="752"/>
      <c r="DT116" s="752"/>
      <c r="DU116" s="753"/>
      <c r="DV116" s="793" t="s">
        <v>64</v>
      </c>
      <c r="DW116" s="794"/>
      <c r="DX116" s="794"/>
      <c r="DY116" s="794"/>
      <c r="DZ116" s="795"/>
    </row>
    <row r="117" spans="1:130" s="93" customFormat="1" ht="26.25" customHeight="1">
      <c r="A117" s="867" t="s">
        <v>119</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6" t="s">
        <v>391</v>
      </c>
      <c r="Z117" s="869"/>
      <c r="AA117" s="874">
        <v>999664</v>
      </c>
      <c r="AB117" s="875"/>
      <c r="AC117" s="875"/>
      <c r="AD117" s="875"/>
      <c r="AE117" s="876"/>
      <c r="AF117" s="877">
        <v>979648</v>
      </c>
      <c r="AG117" s="875"/>
      <c r="AH117" s="875"/>
      <c r="AI117" s="875"/>
      <c r="AJ117" s="876"/>
      <c r="AK117" s="877">
        <v>927102</v>
      </c>
      <c r="AL117" s="875"/>
      <c r="AM117" s="875"/>
      <c r="AN117" s="875"/>
      <c r="AO117" s="876"/>
      <c r="AP117" s="878"/>
      <c r="AQ117" s="879"/>
      <c r="AR117" s="879"/>
      <c r="AS117" s="879"/>
      <c r="AT117" s="880"/>
      <c r="AU117" s="901"/>
      <c r="AV117" s="902"/>
      <c r="AW117" s="902"/>
      <c r="AX117" s="902"/>
      <c r="AY117" s="902"/>
      <c r="AZ117" s="832" t="s">
        <v>392</v>
      </c>
      <c r="BA117" s="833"/>
      <c r="BB117" s="833"/>
      <c r="BC117" s="833"/>
      <c r="BD117" s="833"/>
      <c r="BE117" s="833"/>
      <c r="BF117" s="833"/>
      <c r="BG117" s="833"/>
      <c r="BH117" s="833"/>
      <c r="BI117" s="833"/>
      <c r="BJ117" s="833"/>
      <c r="BK117" s="833"/>
      <c r="BL117" s="833"/>
      <c r="BM117" s="833"/>
      <c r="BN117" s="833"/>
      <c r="BO117" s="833"/>
      <c r="BP117" s="834"/>
      <c r="BQ117" s="788" t="s">
        <v>64</v>
      </c>
      <c r="BR117" s="789"/>
      <c r="BS117" s="789"/>
      <c r="BT117" s="789"/>
      <c r="BU117" s="789"/>
      <c r="BV117" s="789" t="s">
        <v>64</v>
      </c>
      <c r="BW117" s="789"/>
      <c r="BX117" s="789"/>
      <c r="BY117" s="789"/>
      <c r="BZ117" s="789"/>
      <c r="CA117" s="789" t="s">
        <v>64</v>
      </c>
      <c r="CB117" s="789"/>
      <c r="CC117" s="789"/>
      <c r="CD117" s="789"/>
      <c r="CE117" s="789"/>
      <c r="CF117" s="844" t="s">
        <v>64</v>
      </c>
      <c r="CG117" s="845"/>
      <c r="CH117" s="845"/>
      <c r="CI117" s="845"/>
      <c r="CJ117" s="845"/>
      <c r="CK117" s="896"/>
      <c r="CL117" s="857"/>
      <c r="CM117" s="787" t="s">
        <v>393</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51" t="s">
        <v>64</v>
      </c>
      <c r="DH117" s="752"/>
      <c r="DI117" s="752"/>
      <c r="DJ117" s="752"/>
      <c r="DK117" s="753"/>
      <c r="DL117" s="754" t="s">
        <v>64</v>
      </c>
      <c r="DM117" s="752"/>
      <c r="DN117" s="752"/>
      <c r="DO117" s="752"/>
      <c r="DP117" s="753"/>
      <c r="DQ117" s="754" t="s">
        <v>64</v>
      </c>
      <c r="DR117" s="752"/>
      <c r="DS117" s="752"/>
      <c r="DT117" s="752"/>
      <c r="DU117" s="753"/>
      <c r="DV117" s="793" t="s">
        <v>64</v>
      </c>
      <c r="DW117" s="794"/>
      <c r="DX117" s="794"/>
      <c r="DY117" s="794"/>
      <c r="DZ117" s="795"/>
    </row>
    <row r="118" spans="1:130" s="93" customFormat="1" ht="26.25" customHeight="1">
      <c r="A118" s="867" t="s">
        <v>366</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70" t="s">
        <v>364</v>
      </c>
      <c r="AB118" s="868"/>
      <c r="AC118" s="868"/>
      <c r="AD118" s="868"/>
      <c r="AE118" s="869"/>
      <c r="AF118" s="870" t="s">
        <v>238</v>
      </c>
      <c r="AG118" s="868"/>
      <c r="AH118" s="868"/>
      <c r="AI118" s="868"/>
      <c r="AJ118" s="869"/>
      <c r="AK118" s="870" t="s">
        <v>237</v>
      </c>
      <c r="AL118" s="868"/>
      <c r="AM118" s="868"/>
      <c r="AN118" s="868"/>
      <c r="AO118" s="869"/>
      <c r="AP118" s="871" t="s">
        <v>365</v>
      </c>
      <c r="AQ118" s="872"/>
      <c r="AR118" s="872"/>
      <c r="AS118" s="872"/>
      <c r="AT118" s="873"/>
      <c r="AU118" s="901"/>
      <c r="AV118" s="902"/>
      <c r="AW118" s="902"/>
      <c r="AX118" s="902"/>
      <c r="AY118" s="902"/>
      <c r="AZ118" s="790" t="s">
        <v>394</v>
      </c>
      <c r="BA118" s="791"/>
      <c r="BB118" s="791"/>
      <c r="BC118" s="791"/>
      <c r="BD118" s="791"/>
      <c r="BE118" s="791"/>
      <c r="BF118" s="791"/>
      <c r="BG118" s="791"/>
      <c r="BH118" s="791"/>
      <c r="BI118" s="791"/>
      <c r="BJ118" s="791"/>
      <c r="BK118" s="791"/>
      <c r="BL118" s="791"/>
      <c r="BM118" s="791"/>
      <c r="BN118" s="791"/>
      <c r="BO118" s="791"/>
      <c r="BP118" s="792"/>
      <c r="BQ118" s="828" t="s">
        <v>64</v>
      </c>
      <c r="BR118" s="829"/>
      <c r="BS118" s="829"/>
      <c r="BT118" s="829"/>
      <c r="BU118" s="829"/>
      <c r="BV118" s="829" t="s">
        <v>64</v>
      </c>
      <c r="BW118" s="829"/>
      <c r="BX118" s="829"/>
      <c r="BY118" s="829"/>
      <c r="BZ118" s="829"/>
      <c r="CA118" s="829" t="s">
        <v>64</v>
      </c>
      <c r="CB118" s="829"/>
      <c r="CC118" s="829"/>
      <c r="CD118" s="829"/>
      <c r="CE118" s="829"/>
      <c r="CF118" s="844" t="s">
        <v>64</v>
      </c>
      <c r="CG118" s="845"/>
      <c r="CH118" s="845"/>
      <c r="CI118" s="845"/>
      <c r="CJ118" s="845"/>
      <c r="CK118" s="896"/>
      <c r="CL118" s="857"/>
      <c r="CM118" s="787" t="s">
        <v>395</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51" t="s">
        <v>64</v>
      </c>
      <c r="DH118" s="752"/>
      <c r="DI118" s="752"/>
      <c r="DJ118" s="752"/>
      <c r="DK118" s="753"/>
      <c r="DL118" s="754" t="s">
        <v>64</v>
      </c>
      <c r="DM118" s="752"/>
      <c r="DN118" s="752"/>
      <c r="DO118" s="752"/>
      <c r="DP118" s="753"/>
      <c r="DQ118" s="754" t="s">
        <v>64</v>
      </c>
      <c r="DR118" s="752"/>
      <c r="DS118" s="752"/>
      <c r="DT118" s="752"/>
      <c r="DU118" s="753"/>
      <c r="DV118" s="793" t="s">
        <v>64</v>
      </c>
      <c r="DW118" s="794"/>
      <c r="DX118" s="794"/>
      <c r="DY118" s="794"/>
      <c r="DZ118" s="795"/>
    </row>
    <row r="119" spans="1:130" s="93" customFormat="1" ht="26.25" customHeight="1">
      <c r="A119" s="854" t="s">
        <v>370</v>
      </c>
      <c r="B119" s="855"/>
      <c r="C119" s="812" t="s">
        <v>371</v>
      </c>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1"/>
      <c r="AA119" s="860" t="s">
        <v>64</v>
      </c>
      <c r="AB119" s="861"/>
      <c r="AC119" s="861"/>
      <c r="AD119" s="861"/>
      <c r="AE119" s="862"/>
      <c r="AF119" s="863" t="s">
        <v>64</v>
      </c>
      <c r="AG119" s="861"/>
      <c r="AH119" s="861"/>
      <c r="AI119" s="861"/>
      <c r="AJ119" s="862"/>
      <c r="AK119" s="863" t="s">
        <v>64</v>
      </c>
      <c r="AL119" s="861"/>
      <c r="AM119" s="861"/>
      <c r="AN119" s="861"/>
      <c r="AO119" s="862"/>
      <c r="AP119" s="864" t="s">
        <v>64</v>
      </c>
      <c r="AQ119" s="865"/>
      <c r="AR119" s="865"/>
      <c r="AS119" s="865"/>
      <c r="AT119" s="866"/>
      <c r="AU119" s="903"/>
      <c r="AV119" s="904"/>
      <c r="AW119" s="904"/>
      <c r="AX119" s="904"/>
      <c r="AY119" s="904"/>
      <c r="AZ119" s="115" t="s">
        <v>119</v>
      </c>
      <c r="BA119" s="115"/>
      <c r="BB119" s="115"/>
      <c r="BC119" s="115"/>
      <c r="BD119" s="115"/>
      <c r="BE119" s="115"/>
      <c r="BF119" s="115"/>
      <c r="BG119" s="115"/>
      <c r="BH119" s="115"/>
      <c r="BI119" s="115"/>
      <c r="BJ119" s="115"/>
      <c r="BK119" s="115"/>
      <c r="BL119" s="115"/>
      <c r="BM119" s="115"/>
      <c r="BN119" s="115"/>
      <c r="BO119" s="826" t="s">
        <v>396</v>
      </c>
      <c r="BP119" s="827"/>
      <c r="BQ119" s="828">
        <v>10802072</v>
      </c>
      <c r="BR119" s="829"/>
      <c r="BS119" s="829"/>
      <c r="BT119" s="829"/>
      <c r="BU119" s="829"/>
      <c r="BV119" s="829">
        <v>10930266</v>
      </c>
      <c r="BW119" s="829"/>
      <c r="BX119" s="829"/>
      <c r="BY119" s="829"/>
      <c r="BZ119" s="829"/>
      <c r="CA119" s="829">
        <v>11417266</v>
      </c>
      <c r="CB119" s="829"/>
      <c r="CC119" s="829"/>
      <c r="CD119" s="829"/>
      <c r="CE119" s="829"/>
      <c r="CF119" s="720"/>
      <c r="CG119" s="721"/>
      <c r="CH119" s="721"/>
      <c r="CI119" s="721"/>
      <c r="CJ119" s="825"/>
      <c r="CK119" s="897"/>
      <c r="CL119" s="859"/>
      <c r="CM119" s="790" t="s">
        <v>397</v>
      </c>
      <c r="CN119" s="791"/>
      <c r="CO119" s="791"/>
      <c r="CP119" s="791"/>
      <c r="CQ119" s="791"/>
      <c r="CR119" s="791"/>
      <c r="CS119" s="791"/>
      <c r="CT119" s="791"/>
      <c r="CU119" s="791"/>
      <c r="CV119" s="791"/>
      <c r="CW119" s="791"/>
      <c r="CX119" s="791"/>
      <c r="CY119" s="791"/>
      <c r="CZ119" s="791"/>
      <c r="DA119" s="791"/>
      <c r="DB119" s="791"/>
      <c r="DC119" s="791"/>
      <c r="DD119" s="791"/>
      <c r="DE119" s="791"/>
      <c r="DF119" s="792"/>
      <c r="DG119" s="735" t="s">
        <v>64</v>
      </c>
      <c r="DH119" s="736"/>
      <c r="DI119" s="736"/>
      <c r="DJ119" s="736"/>
      <c r="DK119" s="737"/>
      <c r="DL119" s="738" t="s">
        <v>64</v>
      </c>
      <c r="DM119" s="736"/>
      <c r="DN119" s="736"/>
      <c r="DO119" s="736"/>
      <c r="DP119" s="737"/>
      <c r="DQ119" s="738" t="s">
        <v>64</v>
      </c>
      <c r="DR119" s="736"/>
      <c r="DS119" s="736"/>
      <c r="DT119" s="736"/>
      <c r="DU119" s="737"/>
      <c r="DV119" s="800" t="s">
        <v>64</v>
      </c>
      <c r="DW119" s="801"/>
      <c r="DX119" s="801"/>
      <c r="DY119" s="801"/>
      <c r="DZ119" s="802"/>
    </row>
    <row r="120" spans="1:130" s="93" customFormat="1" ht="26.25" customHeight="1">
      <c r="A120" s="856"/>
      <c r="B120" s="857"/>
      <c r="C120" s="787" t="s">
        <v>374</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51" t="s">
        <v>64</v>
      </c>
      <c r="AB120" s="752"/>
      <c r="AC120" s="752"/>
      <c r="AD120" s="752"/>
      <c r="AE120" s="753"/>
      <c r="AF120" s="754" t="s">
        <v>64</v>
      </c>
      <c r="AG120" s="752"/>
      <c r="AH120" s="752"/>
      <c r="AI120" s="752"/>
      <c r="AJ120" s="753"/>
      <c r="AK120" s="754" t="s">
        <v>64</v>
      </c>
      <c r="AL120" s="752"/>
      <c r="AM120" s="752"/>
      <c r="AN120" s="752"/>
      <c r="AO120" s="753"/>
      <c r="AP120" s="793" t="s">
        <v>64</v>
      </c>
      <c r="AQ120" s="794"/>
      <c r="AR120" s="794"/>
      <c r="AS120" s="794"/>
      <c r="AT120" s="795"/>
      <c r="AU120" s="846" t="s">
        <v>398</v>
      </c>
      <c r="AV120" s="847"/>
      <c r="AW120" s="847"/>
      <c r="AX120" s="847"/>
      <c r="AY120" s="848"/>
      <c r="AZ120" s="812" t="s">
        <v>399</v>
      </c>
      <c r="BA120" s="780"/>
      <c r="BB120" s="780"/>
      <c r="BC120" s="780"/>
      <c r="BD120" s="780"/>
      <c r="BE120" s="780"/>
      <c r="BF120" s="780"/>
      <c r="BG120" s="780"/>
      <c r="BH120" s="780"/>
      <c r="BI120" s="780"/>
      <c r="BJ120" s="780"/>
      <c r="BK120" s="780"/>
      <c r="BL120" s="780"/>
      <c r="BM120" s="780"/>
      <c r="BN120" s="780"/>
      <c r="BO120" s="780"/>
      <c r="BP120" s="781"/>
      <c r="BQ120" s="813">
        <v>1642662</v>
      </c>
      <c r="BR120" s="797"/>
      <c r="BS120" s="797"/>
      <c r="BT120" s="797"/>
      <c r="BU120" s="797"/>
      <c r="BV120" s="797">
        <v>1842558</v>
      </c>
      <c r="BW120" s="797"/>
      <c r="BX120" s="797"/>
      <c r="BY120" s="797"/>
      <c r="BZ120" s="797"/>
      <c r="CA120" s="797">
        <v>1811894</v>
      </c>
      <c r="CB120" s="797"/>
      <c r="CC120" s="797"/>
      <c r="CD120" s="797"/>
      <c r="CE120" s="797"/>
      <c r="CF120" s="835">
        <v>51.4</v>
      </c>
      <c r="CG120" s="836"/>
      <c r="CH120" s="836"/>
      <c r="CI120" s="836"/>
      <c r="CJ120" s="836"/>
      <c r="CK120" s="837" t="s">
        <v>400</v>
      </c>
      <c r="CL120" s="804"/>
      <c r="CM120" s="804"/>
      <c r="CN120" s="804"/>
      <c r="CO120" s="805"/>
      <c r="CP120" s="841" t="s">
        <v>339</v>
      </c>
      <c r="CQ120" s="842"/>
      <c r="CR120" s="842"/>
      <c r="CS120" s="842"/>
      <c r="CT120" s="842"/>
      <c r="CU120" s="842"/>
      <c r="CV120" s="842"/>
      <c r="CW120" s="842"/>
      <c r="CX120" s="842"/>
      <c r="CY120" s="842"/>
      <c r="CZ120" s="842"/>
      <c r="DA120" s="842"/>
      <c r="DB120" s="842"/>
      <c r="DC120" s="842"/>
      <c r="DD120" s="842"/>
      <c r="DE120" s="842"/>
      <c r="DF120" s="843"/>
      <c r="DG120" s="813">
        <v>2038214</v>
      </c>
      <c r="DH120" s="797"/>
      <c r="DI120" s="797"/>
      <c r="DJ120" s="797"/>
      <c r="DK120" s="797"/>
      <c r="DL120" s="797">
        <v>2137889</v>
      </c>
      <c r="DM120" s="797"/>
      <c r="DN120" s="797"/>
      <c r="DO120" s="797"/>
      <c r="DP120" s="797"/>
      <c r="DQ120" s="797">
        <v>2253818</v>
      </c>
      <c r="DR120" s="797"/>
      <c r="DS120" s="797"/>
      <c r="DT120" s="797"/>
      <c r="DU120" s="797"/>
      <c r="DV120" s="798">
        <v>63.9</v>
      </c>
      <c r="DW120" s="798"/>
      <c r="DX120" s="798"/>
      <c r="DY120" s="798"/>
      <c r="DZ120" s="799"/>
    </row>
    <row r="121" spans="1:130" s="93" customFormat="1" ht="26.25" customHeight="1">
      <c r="A121" s="856"/>
      <c r="B121" s="857"/>
      <c r="C121" s="832" t="s">
        <v>401</v>
      </c>
      <c r="D121" s="833"/>
      <c r="E121" s="833"/>
      <c r="F121" s="833"/>
      <c r="G121" s="833"/>
      <c r="H121" s="833"/>
      <c r="I121" s="833"/>
      <c r="J121" s="833"/>
      <c r="K121" s="833"/>
      <c r="L121" s="833"/>
      <c r="M121" s="833"/>
      <c r="N121" s="833"/>
      <c r="O121" s="833"/>
      <c r="P121" s="833"/>
      <c r="Q121" s="833"/>
      <c r="R121" s="833"/>
      <c r="S121" s="833"/>
      <c r="T121" s="833"/>
      <c r="U121" s="833"/>
      <c r="V121" s="833"/>
      <c r="W121" s="833"/>
      <c r="X121" s="833"/>
      <c r="Y121" s="833"/>
      <c r="Z121" s="834"/>
      <c r="AA121" s="751" t="s">
        <v>64</v>
      </c>
      <c r="AB121" s="752"/>
      <c r="AC121" s="752"/>
      <c r="AD121" s="752"/>
      <c r="AE121" s="753"/>
      <c r="AF121" s="754" t="s">
        <v>64</v>
      </c>
      <c r="AG121" s="752"/>
      <c r="AH121" s="752"/>
      <c r="AI121" s="752"/>
      <c r="AJ121" s="753"/>
      <c r="AK121" s="754" t="s">
        <v>64</v>
      </c>
      <c r="AL121" s="752"/>
      <c r="AM121" s="752"/>
      <c r="AN121" s="752"/>
      <c r="AO121" s="753"/>
      <c r="AP121" s="793" t="s">
        <v>64</v>
      </c>
      <c r="AQ121" s="794"/>
      <c r="AR121" s="794"/>
      <c r="AS121" s="794"/>
      <c r="AT121" s="795"/>
      <c r="AU121" s="849"/>
      <c r="AV121" s="850"/>
      <c r="AW121" s="850"/>
      <c r="AX121" s="850"/>
      <c r="AY121" s="851"/>
      <c r="AZ121" s="787" t="s">
        <v>402</v>
      </c>
      <c r="BA121" s="724"/>
      <c r="BB121" s="724"/>
      <c r="BC121" s="724"/>
      <c r="BD121" s="724"/>
      <c r="BE121" s="724"/>
      <c r="BF121" s="724"/>
      <c r="BG121" s="724"/>
      <c r="BH121" s="724"/>
      <c r="BI121" s="724"/>
      <c r="BJ121" s="724"/>
      <c r="BK121" s="724"/>
      <c r="BL121" s="724"/>
      <c r="BM121" s="724"/>
      <c r="BN121" s="724"/>
      <c r="BO121" s="724"/>
      <c r="BP121" s="725"/>
      <c r="BQ121" s="788" t="s">
        <v>64</v>
      </c>
      <c r="BR121" s="789"/>
      <c r="BS121" s="789"/>
      <c r="BT121" s="789"/>
      <c r="BU121" s="789"/>
      <c r="BV121" s="789" t="s">
        <v>64</v>
      </c>
      <c r="BW121" s="789"/>
      <c r="BX121" s="789"/>
      <c r="BY121" s="789"/>
      <c r="BZ121" s="789"/>
      <c r="CA121" s="789" t="s">
        <v>64</v>
      </c>
      <c r="CB121" s="789"/>
      <c r="CC121" s="789"/>
      <c r="CD121" s="789"/>
      <c r="CE121" s="789"/>
      <c r="CF121" s="844" t="s">
        <v>64</v>
      </c>
      <c r="CG121" s="845"/>
      <c r="CH121" s="845"/>
      <c r="CI121" s="845"/>
      <c r="CJ121" s="845"/>
      <c r="CK121" s="838"/>
      <c r="CL121" s="807"/>
      <c r="CM121" s="807"/>
      <c r="CN121" s="807"/>
      <c r="CO121" s="808"/>
      <c r="CP121" s="816" t="s">
        <v>338</v>
      </c>
      <c r="CQ121" s="817"/>
      <c r="CR121" s="817"/>
      <c r="CS121" s="817"/>
      <c r="CT121" s="817"/>
      <c r="CU121" s="817"/>
      <c r="CV121" s="817"/>
      <c r="CW121" s="817"/>
      <c r="CX121" s="817"/>
      <c r="CY121" s="817"/>
      <c r="CZ121" s="817"/>
      <c r="DA121" s="817"/>
      <c r="DB121" s="817"/>
      <c r="DC121" s="817"/>
      <c r="DD121" s="817"/>
      <c r="DE121" s="817"/>
      <c r="DF121" s="818"/>
      <c r="DG121" s="788">
        <v>1043413</v>
      </c>
      <c r="DH121" s="789"/>
      <c r="DI121" s="789"/>
      <c r="DJ121" s="789"/>
      <c r="DK121" s="789"/>
      <c r="DL121" s="789">
        <v>983519</v>
      </c>
      <c r="DM121" s="789"/>
      <c r="DN121" s="789"/>
      <c r="DO121" s="789"/>
      <c r="DP121" s="789"/>
      <c r="DQ121" s="789">
        <v>869210</v>
      </c>
      <c r="DR121" s="789"/>
      <c r="DS121" s="789"/>
      <c r="DT121" s="789"/>
      <c r="DU121" s="789"/>
      <c r="DV121" s="766">
        <v>24.7</v>
      </c>
      <c r="DW121" s="766"/>
      <c r="DX121" s="766"/>
      <c r="DY121" s="766"/>
      <c r="DZ121" s="767"/>
    </row>
    <row r="122" spans="1:130" s="93" customFormat="1" ht="26.25" customHeight="1">
      <c r="A122" s="856"/>
      <c r="B122" s="857"/>
      <c r="C122" s="787" t="s">
        <v>384</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51" t="s">
        <v>64</v>
      </c>
      <c r="AB122" s="752"/>
      <c r="AC122" s="752"/>
      <c r="AD122" s="752"/>
      <c r="AE122" s="753"/>
      <c r="AF122" s="754" t="s">
        <v>64</v>
      </c>
      <c r="AG122" s="752"/>
      <c r="AH122" s="752"/>
      <c r="AI122" s="752"/>
      <c r="AJ122" s="753"/>
      <c r="AK122" s="754" t="s">
        <v>64</v>
      </c>
      <c r="AL122" s="752"/>
      <c r="AM122" s="752"/>
      <c r="AN122" s="752"/>
      <c r="AO122" s="753"/>
      <c r="AP122" s="793" t="s">
        <v>64</v>
      </c>
      <c r="AQ122" s="794"/>
      <c r="AR122" s="794"/>
      <c r="AS122" s="794"/>
      <c r="AT122" s="795"/>
      <c r="AU122" s="849"/>
      <c r="AV122" s="850"/>
      <c r="AW122" s="850"/>
      <c r="AX122" s="850"/>
      <c r="AY122" s="851"/>
      <c r="AZ122" s="790" t="s">
        <v>403</v>
      </c>
      <c r="BA122" s="791"/>
      <c r="BB122" s="791"/>
      <c r="BC122" s="791"/>
      <c r="BD122" s="791"/>
      <c r="BE122" s="791"/>
      <c r="BF122" s="791"/>
      <c r="BG122" s="791"/>
      <c r="BH122" s="791"/>
      <c r="BI122" s="791"/>
      <c r="BJ122" s="791"/>
      <c r="BK122" s="791"/>
      <c r="BL122" s="791"/>
      <c r="BM122" s="791"/>
      <c r="BN122" s="791"/>
      <c r="BO122" s="791"/>
      <c r="BP122" s="792"/>
      <c r="BQ122" s="828">
        <v>6545235</v>
      </c>
      <c r="BR122" s="829"/>
      <c r="BS122" s="829"/>
      <c r="BT122" s="829"/>
      <c r="BU122" s="829"/>
      <c r="BV122" s="829">
        <v>6538612</v>
      </c>
      <c r="BW122" s="829"/>
      <c r="BX122" s="829"/>
      <c r="BY122" s="829"/>
      <c r="BZ122" s="829"/>
      <c r="CA122" s="829">
        <v>6948671</v>
      </c>
      <c r="CB122" s="829"/>
      <c r="CC122" s="829"/>
      <c r="CD122" s="829"/>
      <c r="CE122" s="829"/>
      <c r="CF122" s="830">
        <v>197.1</v>
      </c>
      <c r="CG122" s="831"/>
      <c r="CH122" s="831"/>
      <c r="CI122" s="831"/>
      <c r="CJ122" s="831"/>
      <c r="CK122" s="838"/>
      <c r="CL122" s="807"/>
      <c r="CM122" s="807"/>
      <c r="CN122" s="807"/>
      <c r="CO122" s="808"/>
      <c r="CP122" s="816" t="s">
        <v>342</v>
      </c>
      <c r="CQ122" s="817"/>
      <c r="CR122" s="817"/>
      <c r="CS122" s="817"/>
      <c r="CT122" s="817"/>
      <c r="CU122" s="817"/>
      <c r="CV122" s="817"/>
      <c r="CW122" s="817"/>
      <c r="CX122" s="817"/>
      <c r="CY122" s="817"/>
      <c r="CZ122" s="817"/>
      <c r="DA122" s="817"/>
      <c r="DB122" s="817"/>
      <c r="DC122" s="817"/>
      <c r="DD122" s="817"/>
      <c r="DE122" s="817"/>
      <c r="DF122" s="818"/>
      <c r="DG122" s="788">
        <v>785558</v>
      </c>
      <c r="DH122" s="789"/>
      <c r="DI122" s="789"/>
      <c r="DJ122" s="789"/>
      <c r="DK122" s="789"/>
      <c r="DL122" s="789">
        <v>813391</v>
      </c>
      <c r="DM122" s="789"/>
      <c r="DN122" s="789"/>
      <c r="DO122" s="789"/>
      <c r="DP122" s="789"/>
      <c r="DQ122" s="789">
        <v>832788</v>
      </c>
      <c r="DR122" s="789"/>
      <c r="DS122" s="789"/>
      <c r="DT122" s="789"/>
      <c r="DU122" s="789"/>
      <c r="DV122" s="766">
        <v>23.6</v>
      </c>
      <c r="DW122" s="766"/>
      <c r="DX122" s="766"/>
      <c r="DY122" s="766"/>
      <c r="DZ122" s="767"/>
    </row>
    <row r="123" spans="1:130" s="93" customFormat="1" ht="26.25" customHeight="1">
      <c r="A123" s="856"/>
      <c r="B123" s="857"/>
      <c r="C123" s="787" t="s">
        <v>390</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51" t="s">
        <v>64</v>
      </c>
      <c r="AB123" s="752"/>
      <c r="AC123" s="752"/>
      <c r="AD123" s="752"/>
      <c r="AE123" s="753"/>
      <c r="AF123" s="754" t="s">
        <v>64</v>
      </c>
      <c r="AG123" s="752"/>
      <c r="AH123" s="752"/>
      <c r="AI123" s="752"/>
      <c r="AJ123" s="753"/>
      <c r="AK123" s="754" t="s">
        <v>64</v>
      </c>
      <c r="AL123" s="752"/>
      <c r="AM123" s="752"/>
      <c r="AN123" s="752"/>
      <c r="AO123" s="753"/>
      <c r="AP123" s="793" t="s">
        <v>64</v>
      </c>
      <c r="AQ123" s="794"/>
      <c r="AR123" s="794"/>
      <c r="AS123" s="794"/>
      <c r="AT123" s="795"/>
      <c r="AU123" s="852"/>
      <c r="AV123" s="853"/>
      <c r="AW123" s="853"/>
      <c r="AX123" s="853"/>
      <c r="AY123" s="853"/>
      <c r="AZ123" s="115" t="s">
        <v>119</v>
      </c>
      <c r="BA123" s="115"/>
      <c r="BB123" s="115"/>
      <c r="BC123" s="115"/>
      <c r="BD123" s="115"/>
      <c r="BE123" s="115"/>
      <c r="BF123" s="115"/>
      <c r="BG123" s="115"/>
      <c r="BH123" s="115"/>
      <c r="BI123" s="115"/>
      <c r="BJ123" s="115"/>
      <c r="BK123" s="115"/>
      <c r="BL123" s="115"/>
      <c r="BM123" s="115"/>
      <c r="BN123" s="115"/>
      <c r="BO123" s="826" t="s">
        <v>404</v>
      </c>
      <c r="BP123" s="827"/>
      <c r="BQ123" s="823">
        <v>8187897</v>
      </c>
      <c r="BR123" s="824"/>
      <c r="BS123" s="824"/>
      <c r="BT123" s="824"/>
      <c r="BU123" s="824"/>
      <c r="BV123" s="824">
        <v>8381170</v>
      </c>
      <c r="BW123" s="824"/>
      <c r="BX123" s="824"/>
      <c r="BY123" s="824"/>
      <c r="BZ123" s="824"/>
      <c r="CA123" s="824">
        <v>8760565</v>
      </c>
      <c r="CB123" s="824"/>
      <c r="CC123" s="824"/>
      <c r="CD123" s="824"/>
      <c r="CE123" s="824"/>
      <c r="CF123" s="720"/>
      <c r="CG123" s="721"/>
      <c r="CH123" s="721"/>
      <c r="CI123" s="721"/>
      <c r="CJ123" s="825"/>
      <c r="CK123" s="838"/>
      <c r="CL123" s="807"/>
      <c r="CM123" s="807"/>
      <c r="CN123" s="807"/>
      <c r="CO123" s="808"/>
      <c r="CP123" s="816" t="s">
        <v>341</v>
      </c>
      <c r="CQ123" s="817"/>
      <c r="CR123" s="817"/>
      <c r="CS123" s="817"/>
      <c r="CT123" s="817"/>
      <c r="CU123" s="817"/>
      <c r="CV123" s="817"/>
      <c r="CW123" s="817"/>
      <c r="CX123" s="817"/>
      <c r="CY123" s="817"/>
      <c r="CZ123" s="817"/>
      <c r="DA123" s="817"/>
      <c r="DB123" s="817"/>
      <c r="DC123" s="817"/>
      <c r="DD123" s="817"/>
      <c r="DE123" s="817"/>
      <c r="DF123" s="818"/>
      <c r="DG123" s="751">
        <v>777161</v>
      </c>
      <c r="DH123" s="752"/>
      <c r="DI123" s="752"/>
      <c r="DJ123" s="752"/>
      <c r="DK123" s="753"/>
      <c r="DL123" s="754">
        <v>697469</v>
      </c>
      <c r="DM123" s="752"/>
      <c r="DN123" s="752"/>
      <c r="DO123" s="752"/>
      <c r="DP123" s="753"/>
      <c r="DQ123" s="754">
        <v>669123</v>
      </c>
      <c r="DR123" s="752"/>
      <c r="DS123" s="752"/>
      <c r="DT123" s="752"/>
      <c r="DU123" s="753"/>
      <c r="DV123" s="793">
        <v>19</v>
      </c>
      <c r="DW123" s="794"/>
      <c r="DX123" s="794"/>
      <c r="DY123" s="794"/>
      <c r="DZ123" s="795"/>
    </row>
    <row r="124" spans="1:130" s="93" customFormat="1" ht="26.25" customHeight="1" thickBot="1">
      <c r="A124" s="856"/>
      <c r="B124" s="857"/>
      <c r="C124" s="787" t="s">
        <v>393</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51" t="s">
        <v>64</v>
      </c>
      <c r="AB124" s="752"/>
      <c r="AC124" s="752"/>
      <c r="AD124" s="752"/>
      <c r="AE124" s="753"/>
      <c r="AF124" s="754" t="s">
        <v>64</v>
      </c>
      <c r="AG124" s="752"/>
      <c r="AH124" s="752"/>
      <c r="AI124" s="752"/>
      <c r="AJ124" s="753"/>
      <c r="AK124" s="754" t="s">
        <v>64</v>
      </c>
      <c r="AL124" s="752"/>
      <c r="AM124" s="752"/>
      <c r="AN124" s="752"/>
      <c r="AO124" s="753"/>
      <c r="AP124" s="793" t="s">
        <v>64</v>
      </c>
      <c r="AQ124" s="794"/>
      <c r="AR124" s="794"/>
      <c r="AS124" s="794"/>
      <c r="AT124" s="795"/>
      <c r="AU124" s="819" t="s">
        <v>405</v>
      </c>
      <c r="AV124" s="820"/>
      <c r="AW124" s="820"/>
      <c r="AX124" s="820"/>
      <c r="AY124" s="820"/>
      <c r="AZ124" s="820"/>
      <c r="BA124" s="820"/>
      <c r="BB124" s="820"/>
      <c r="BC124" s="820"/>
      <c r="BD124" s="820"/>
      <c r="BE124" s="820"/>
      <c r="BF124" s="820"/>
      <c r="BG124" s="820"/>
      <c r="BH124" s="820"/>
      <c r="BI124" s="820"/>
      <c r="BJ124" s="820"/>
      <c r="BK124" s="820"/>
      <c r="BL124" s="820"/>
      <c r="BM124" s="820"/>
      <c r="BN124" s="820"/>
      <c r="BO124" s="820"/>
      <c r="BP124" s="821"/>
      <c r="BQ124" s="822">
        <v>73.599999999999994</v>
      </c>
      <c r="BR124" s="814"/>
      <c r="BS124" s="814"/>
      <c r="BT124" s="814"/>
      <c r="BU124" s="814"/>
      <c r="BV124" s="814">
        <v>70.099999999999994</v>
      </c>
      <c r="BW124" s="814"/>
      <c r="BX124" s="814"/>
      <c r="BY124" s="814"/>
      <c r="BZ124" s="814"/>
      <c r="CA124" s="814">
        <v>75.3</v>
      </c>
      <c r="CB124" s="814"/>
      <c r="CC124" s="814"/>
      <c r="CD124" s="814"/>
      <c r="CE124" s="814"/>
      <c r="CF124" s="698"/>
      <c r="CG124" s="699"/>
      <c r="CH124" s="699"/>
      <c r="CI124" s="699"/>
      <c r="CJ124" s="815"/>
      <c r="CK124" s="839"/>
      <c r="CL124" s="839"/>
      <c r="CM124" s="839"/>
      <c r="CN124" s="839"/>
      <c r="CO124" s="840"/>
      <c r="CP124" s="816" t="s">
        <v>406</v>
      </c>
      <c r="CQ124" s="817"/>
      <c r="CR124" s="817"/>
      <c r="CS124" s="817"/>
      <c r="CT124" s="817"/>
      <c r="CU124" s="817"/>
      <c r="CV124" s="817"/>
      <c r="CW124" s="817"/>
      <c r="CX124" s="817"/>
      <c r="CY124" s="817"/>
      <c r="CZ124" s="817"/>
      <c r="DA124" s="817"/>
      <c r="DB124" s="817"/>
      <c r="DC124" s="817"/>
      <c r="DD124" s="817"/>
      <c r="DE124" s="817"/>
      <c r="DF124" s="818"/>
      <c r="DG124" s="735">
        <v>51618</v>
      </c>
      <c r="DH124" s="736"/>
      <c r="DI124" s="736"/>
      <c r="DJ124" s="736"/>
      <c r="DK124" s="737"/>
      <c r="DL124" s="738">
        <v>48682</v>
      </c>
      <c r="DM124" s="736"/>
      <c r="DN124" s="736"/>
      <c r="DO124" s="736"/>
      <c r="DP124" s="737"/>
      <c r="DQ124" s="738">
        <v>45871</v>
      </c>
      <c r="DR124" s="736"/>
      <c r="DS124" s="736"/>
      <c r="DT124" s="736"/>
      <c r="DU124" s="737"/>
      <c r="DV124" s="800">
        <v>1.3</v>
      </c>
      <c r="DW124" s="801"/>
      <c r="DX124" s="801"/>
      <c r="DY124" s="801"/>
      <c r="DZ124" s="802"/>
    </row>
    <row r="125" spans="1:130" s="93" customFormat="1" ht="26.25" customHeight="1">
      <c r="A125" s="856"/>
      <c r="B125" s="857"/>
      <c r="C125" s="787" t="s">
        <v>395</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51" t="s">
        <v>64</v>
      </c>
      <c r="AB125" s="752"/>
      <c r="AC125" s="752"/>
      <c r="AD125" s="752"/>
      <c r="AE125" s="753"/>
      <c r="AF125" s="754" t="s">
        <v>64</v>
      </c>
      <c r="AG125" s="752"/>
      <c r="AH125" s="752"/>
      <c r="AI125" s="752"/>
      <c r="AJ125" s="753"/>
      <c r="AK125" s="754" t="s">
        <v>64</v>
      </c>
      <c r="AL125" s="752"/>
      <c r="AM125" s="752"/>
      <c r="AN125" s="752"/>
      <c r="AO125" s="753"/>
      <c r="AP125" s="793" t="s">
        <v>64</v>
      </c>
      <c r="AQ125" s="794"/>
      <c r="AR125" s="794"/>
      <c r="AS125" s="794"/>
      <c r="AT125" s="795"/>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803" t="s">
        <v>407</v>
      </c>
      <c r="CL125" s="804"/>
      <c r="CM125" s="804"/>
      <c r="CN125" s="804"/>
      <c r="CO125" s="805"/>
      <c r="CP125" s="812" t="s">
        <v>408</v>
      </c>
      <c r="CQ125" s="780"/>
      <c r="CR125" s="780"/>
      <c r="CS125" s="780"/>
      <c r="CT125" s="780"/>
      <c r="CU125" s="780"/>
      <c r="CV125" s="780"/>
      <c r="CW125" s="780"/>
      <c r="CX125" s="780"/>
      <c r="CY125" s="780"/>
      <c r="CZ125" s="780"/>
      <c r="DA125" s="780"/>
      <c r="DB125" s="780"/>
      <c r="DC125" s="780"/>
      <c r="DD125" s="780"/>
      <c r="DE125" s="780"/>
      <c r="DF125" s="781"/>
      <c r="DG125" s="813" t="s">
        <v>64</v>
      </c>
      <c r="DH125" s="797"/>
      <c r="DI125" s="797"/>
      <c r="DJ125" s="797"/>
      <c r="DK125" s="797"/>
      <c r="DL125" s="797" t="s">
        <v>64</v>
      </c>
      <c r="DM125" s="797"/>
      <c r="DN125" s="797"/>
      <c r="DO125" s="797"/>
      <c r="DP125" s="797"/>
      <c r="DQ125" s="797" t="s">
        <v>64</v>
      </c>
      <c r="DR125" s="797"/>
      <c r="DS125" s="797"/>
      <c r="DT125" s="797"/>
      <c r="DU125" s="797"/>
      <c r="DV125" s="798" t="s">
        <v>64</v>
      </c>
      <c r="DW125" s="798"/>
      <c r="DX125" s="798"/>
      <c r="DY125" s="798"/>
      <c r="DZ125" s="799"/>
    </row>
    <row r="126" spans="1:130" s="93" customFormat="1" ht="26.25" customHeight="1" thickBot="1">
      <c r="A126" s="856"/>
      <c r="B126" s="857"/>
      <c r="C126" s="787" t="s">
        <v>397</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51" t="s">
        <v>64</v>
      </c>
      <c r="AB126" s="752"/>
      <c r="AC126" s="752"/>
      <c r="AD126" s="752"/>
      <c r="AE126" s="753"/>
      <c r="AF126" s="754" t="s">
        <v>64</v>
      </c>
      <c r="AG126" s="752"/>
      <c r="AH126" s="752"/>
      <c r="AI126" s="752"/>
      <c r="AJ126" s="753"/>
      <c r="AK126" s="754" t="s">
        <v>64</v>
      </c>
      <c r="AL126" s="752"/>
      <c r="AM126" s="752"/>
      <c r="AN126" s="752"/>
      <c r="AO126" s="753"/>
      <c r="AP126" s="793" t="s">
        <v>64</v>
      </c>
      <c r="AQ126" s="794"/>
      <c r="AR126" s="794"/>
      <c r="AS126" s="794"/>
      <c r="AT126" s="795"/>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806"/>
      <c r="CL126" s="807"/>
      <c r="CM126" s="807"/>
      <c r="CN126" s="807"/>
      <c r="CO126" s="808"/>
      <c r="CP126" s="787" t="s">
        <v>409</v>
      </c>
      <c r="CQ126" s="724"/>
      <c r="CR126" s="724"/>
      <c r="CS126" s="724"/>
      <c r="CT126" s="724"/>
      <c r="CU126" s="724"/>
      <c r="CV126" s="724"/>
      <c r="CW126" s="724"/>
      <c r="CX126" s="724"/>
      <c r="CY126" s="724"/>
      <c r="CZ126" s="724"/>
      <c r="DA126" s="724"/>
      <c r="DB126" s="724"/>
      <c r="DC126" s="724"/>
      <c r="DD126" s="724"/>
      <c r="DE126" s="724"/>
      <c r="DF126" s="725"/>
      <c r="DG126" s="788" t="s">
        <v>64</v>
      </c>
      <c r="DH126" s="789"/>
      <c r="DI126" s="789"/>
      <c r="DJ126" s="789"/>
      <c r="DK126" s="789"/>
      <c r="DL126" s="789" t="s">
        <v>64</v>
      </c>
      <c r="DM126" s="789"/>
      <c r="DN126" s="789"/>
      <c r="DO126" s="789"/>
      <c r="DP126" s="789"/>
      <c r="DQ126" s="789" t="s">
        <v>64</v>
      </c>
      <c r="DR126" s="789"/>
      <c r="DS126" s="789"/>
      <c r="DT126" s="789"/>
      <c r="DU126" s="789"/>
      <c r="DV126" s="766" t="s">
        <v>64</v>
      </c>
      <c r="DW126" s="766"/>
      <c r="DX126" s="766"/>
      <c r="DY126" s="766"/>
      <c r="DZ126" s="767"/>
    </row>
    <row r="127" spans="1:130" s="93" customFormat="1" ht="26.25" customHeight="1">
      <c r="A127" s="858"/>
      <c r="B127" s="859"/>
      <c r="C127" s="790" t="s">
        <v>410</v>
      </c>
      <c r="D127" s="791"/>
      <c r="E127" s="791"/>
      <c r="F127" s="791"/>
      <c r="G127" s="791"/>
      <c r="H127" s="791"/>
      <c r="I127" s="791"/>
      <c r="J127" s="791"/>
      <c r="K127" s="791"/>
      <c r="L127" s="791"/>
      <c r="M127" s="791"/>
      <c r="N127" s="791"/>
      <c r="O127" s="791"/>
      <c r="P127" s="791"/>
      <c r="Q127" s="791"/>
      <c r="R127" s="791"/>
      <c r="S127" s="791"/>
      <c r="T127" s="791"/>
      <c r="U127" s="791"/>
      <c r="V127" s="791"/>
      <c r="W127" s="791"/>
      <c r="X127" s="791"/>
      <c r="Y127" s="791"/>
      <c r="Z127" s="792"/>
      <c r="AA127" s="751" t="s">
        <v>64</v>
      </c>
      <c r="AB127" s="752"/>
      <c r="AC127" s="752"/>
      <c r="AD127" s="752"/>
      <c r="AE127" s="753"/>
      <c r="AF127" s="754" t="s">
        <v>64</v>
      </c>
      <c r="AG127" s="752"/>
      <c r="AH127" s="752"/>
      <c r="AI127" s="752"/>
      <c r="AJ127" s="753"/>
      <c r="AK127" s="754" t="s">
        <v>64</v>
      </c>
      <c r="AL127" s="752"/>
      <c r="AM127" s="752"/>
      <c r="AN127" s="752"/>
      <c r="AO127" s="753"/>
      <c r="AP127" s="793" t="s">
        <v>64</v>
      </c>
      <c r="AQ127" s="794"/>
      <c r="AR127" s="794"/>
      <c r="AS127" s="794"/>
      <c r="AT127" s="795"/>
      <c r="AU127" s="96"/>
      <c r="AV127" s="96"/>
      <c r="AW127" s="96"/>
      <c r="AX127" s="796" t="s">
        <v>411</v>
      </c>
      <c r="AY127" s="784"/>
      <c r="AZ127" s="784"/>
      <c r="BA127" s="784"/>
      <c r="BB127" s="784"/>
      <c r="BC127" s="784"/>
      <c r="BD127" s="784"/>
      <c r="BE127" s="785"/>
      <c r="BF127" s="783" t="s">
        <v>412</v>
      </c>
      <c r="BG127" s="784"/>
      <c r="BH127" s="784"/>
      <c r="BI127" s="784"/>
      <c r="BJ127" s="784"/>
      <c r="BK127" s="784"/>
      <c r="BL127" s="785"/>
      <c r="BM127" s="783" t="s">
        <v>413</v>
      </c>
      <c r="BN127" s="784"/>
      <c r="BO127" s="784"/>
      <c r="BP127" s="784"/>
      <c r="BQ127" s="784"/>
      <c r="BR127" s="784"/>
      <c r="BS127" s="785"/>
      <c r="BT127" s="783" t="s">
        <v>414</v>
      </c>
      <c r="BU127" s="784"/>
      <c r="BV127" s="784"/>
      <c r="BW127" s="784"/>
      <c r="BX127" s="784"/>
      <c r="BY127" s="784"/>
      <c r="BZ127" s="786"/>
      <c r="CA127" s="96"/>
      <c r="CB127" s="96"/>
      <c r="CC127" s="96"/>
      <c r="CD127" s="119"/>
      <c r="CE127" s="119"/>
      <c r="CF127" s="119"/>
      <c r="CG127" s="96"/>
      <c r="CH127" s="96"/>
      <c r="CI127" s="96"/>
      <c r="CJ127" s="118"/>
      <c r="CK127" s="806"/>
      <c r="CL127" s="807"/>
      <c r="CM127" s="807"/>
      <c r="CN127" s="807"/>
      <c r="CO127" s="808"/>
      <c r="CP127" s="787" t="s">
        <v>415</v>
      </c>
      <c r="CQ127" s="724"/>
      <c r="CR127" s="724"/>
      <c r="CS127" s="724"/>
      <c r="CT127" s="724"/>
      <c r="CU127" s="724"/>
      <c r="CV127" s="724"/>
      <c r="CW127" s="724"/>
      <c r="CX127" s="724"/>
      <c r="CY127" s="724"/>
      <c r="CZ127" s="724"/>
      <c r="DA127" s="724"/>
      <c r="DB127" s="724"/>
      <c r="DC127" s="724"/>
      <c r="DD127" s="724"/>
      <c r="DE127" s="724"/>
      <c r="DF127" s="725"/>
      <c r="DG127" s="788" t="s">
        <v>64</v>
      </c>
      <c r="DH127" s="789"/>
      <c r="DI127" s="789"/>
      <c r="DJ127" s="789"/>
      <c r="DK127" s="789"/>
      <c r="DL127" s="789" t="s">
        <v>64</v>
      </c>
      <c r="DM127" s="789"/>
      <c r="DN127" s="789"/>
      <c r="DO127" s="789"/>
      <c r="DP127" s="789"/>
      <c r="DQ127" s="789" t="s">
        <v>64</v>
      </c>
      <c r="DR127" s="789"/>
      <c r="DS127" s="789"/>
      <c r="DT127" s="789"/>
      <c r="DU127" s="789"/>
      <c r="DV127" s="766" t="s">
        <v>64</v>
      </c>
      <c r="DW127" s="766"/>
      <c r="DX127" s="766"/>
      <c r="DY127" s="766"/>
      <c r="DZ127" s="767"/>
    </row>
    <row r="128" spans="1:130" s="93" customFormat="1" ht="26.25" customHeight="1" thickBot="1">
      <c r="A128" s="768" t="s">
        <v>416</v>
      </c>
      <c r="B128" s="769"/>
      <c r="C128" s="769"/>
      <c r="D128" s="769"/>
      <c r="E128" s="769"/>
      <c r="F128" s="769"/>
      <c r="G128" s="769"/>
      <c r="H128" s="769"/>
      <c r="I128" s="769"/>
      <c r="J128" s="769"/>
      <c r="K128" s="769"/>
      <c r="L128" s="769"/>
      <c r="M128" s="769"/>
      <c r="N128" s="769"/>
      <c r="O128" s="769"/>
      <c r="P128" s="769"/>
      <c r="Q128" s="769"/>
      <c r="R128" s="769"/>
      <c r="S128" s="769"/>
      <c r="T128" s="769"/>
      <c r="U128" s="769"/>
      <c r="V128" s="769"/>
      <c r="W128" s="770" t="s">
        <v>417</v>
      </c>
      <c r="X128" s="770"/>
      <c r="Y128" s="770"/>
      <c r="Z128" s="771"/>
      <c r="AA128" s="772" t="s">
        <v>64</v>
      </c>
      <c r="AB128" s="773"/>
      <c r="AC128" s="773"/>
      <c r="AD128" s="773"/>
      <c r="AE128" s="774"/>
      <c r="AF128" s="775" t="s">
        <v>64</v>
      </c>
      <c r="AG128" s="773"/>
      <c r="AH128" s="773"/>
      <c r="AI128" s="773"/>
      <c r="AJ128" s="774"/>
      <c r="AK128" s="775" t="s">
        <v>64</v>
      </c>
      <c r="AL128" s="773"/>
      <c r="AM128" s="773"/>
      <c r="AN128" s="773"/>
      <c r="AO128" s="774"/>
      <c r="AP128" s="776"/>
      <c r="AQ128" s="777"/>
      <c r="AR128" s="777"/>
      <c r="AS128" s="777"/>
      <c r="AT128" s="778"/>
      <c r="AU128" s="96"/>
      <c r="AV128" s="96"/>
      <c r="AW128" s="96"/>
      <c r="AX128" s="779" t="s">
        <v>418</v>
      </c>
      <c r="AY128" s="780"/>
      <c r="AZ128" s="780"/>
      <c r="BA128" s="780"/>
      <c r="BB128" s="780"/>
      <c r="BC128" s="780"/>
      <c r="BD128" s="780"/>
      <c r="BE128" s="781"/>
      <c r="BF128" s="758" t="s">
        <v>64</v>
      </c>
      <c r="BG128" s="759"/>
      <c r="BH128" s="759"/>
      <c r="BI128" s="759"/>
      <c r="BJ128" s="759"/>
      <c r="BK128" s="759"/>
      <c r="BL128" s="782"/>
      <c r="BM128" s="758">
        <v>15</v>
      </c>
      <c r="BN128" s="759"/>
      <c r="BO128" s="759"/>
      <c r="BP128" s="759"/>
      <c r="BQ128" s="759"/>
      <c r="BR128" s="759"/>
      <c r="BS128" s="782"/>
      <c r="BT128" s="758">
        <v>20</v>
      </c>
      <c r="BU128" s="759"/>
      <c r="BV128" s="759"/>
      <c r="BW128" s="759"/>
      <c r="BX128" s="759"/>
      <c r="BY128" s="759"/>
      <c r="BZ128" s="760"/>
      <c r="CA128" s="119"/>
      <c r="CB128" s="119"/>
      <c r="CC128" s="119"/>
      <c r="CD128" s="119"/>
      <c r="CE128" s="119"/>
      <c r="CF128" s="119"/>
      <c r="CG128" s="96"/>
      <c r="CH128" s="96"/>
      <c r="CI128" s="96"/>
      <c r="CJ128" s="118"/>
      <c r="CK128" s="809"/>
      <c r="CL128" s="810"/>
      <c r="CM128" s="810"/>
      <c r="CN128" s="810"/>
      <c r="CO128" s="811"/>
      <c r="CP128" s="761" t="s">
        <v>419</v>
      </c>
      <c r="CQ128" s="702"/>
      <c r="CR128" s="702"/>
      <c r="CS128" s="702"/>
      <c r="CT128" s="702"/>
      <c r="CU128" s="702"/>
      <c r="CV128" s="702"/>
      <c r="CW128" s="702"/>
      <c r="CX128" s="702"/>
      <c r="CY128" s="702"/>
      <c r="CZ128" s="702"/>
      <c r="DA128" s="702"/>
      <c r="DB128" s="702"/>
      <c r="DC128" s="702"/>
      <c r="DD128" s="702"/>
      <c r="DE128" s="702"/>
      <c r="DF128" s="703"/>
      <c r="DG128" s="762" t="s">
        <v>64</v>
      </c>
      <c r="DH128" s="763"/>
      <c r="DI128" s="763"/>
      <c r="DJ128" s="763"/>
      <c r="DK128" s="763"/>
      <c r="DL128" s="763" t="s">
        <v>64</v>
      </c>
      <c r="DM128" s="763"/>
      <c r="DN128" s="763"/>
      <c r="DO128" s="763"/>
      <c r="DP128" s="763"/>
      <c r="DQ128" s="763" t="s">
        <v>64</v>
      </c>
      <c r="DR128" s="763"/>
      <c r="DS128" s="763"/>
      <c r="DT128" s="763"/>
      <c r="DU128" s="763"/>
      <c r="DV128" s="764" t="s">
        <v>64</v>
      </c>
      <c r="DW128" s="764"/>
      <c r="DX128" s="764"/>
      <c r="DY128" s="764"/>
      <c r="DZ128" s="765"/>
    </row>
    <row r="129" spans="1:131" s="93" customFormat="1" ht="26.25" customHeight="1">
      <c r="A129" s="746" t="s">
        <v>44</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420</v>
      </c>
      <c r="X129" s="749"/>
      <c r="Y129" s="749"/>
      <c r="Z129" s="750"/>
      <c r="AA129" s="751">
        <v>4150957</v>
      </c>
      <c r="AB129" s="752"/>
      <c r="AC129" s="752"/>
      <c r="AD129" s="752"/>
      <c r="AE129" s="753"/>
      <c r="AF129" s="754">
        <v>4234898</v>
      </c>
      <c r="AG129" s="752"/>
      <c r="AH129" s="752"/>
      <c r="AI129" s="752"/>
      <c r="AJ129" s="753"/>
      <c r="AK129" s="754">
        <v>4108618</v>
      </c>
      <c r="AL129" s="752"/>
      <c r="AM129" s="752"/>
      <c r="AN129" s="752"/>
      <c r="AO129" s="753"/>
      <c r="AP129" s="755"/>
      <c r="AQ129" s="756"/>
      <c r="AR129" s="756"/>
      <c r="AS129" s="756"/>
      <c r="AT129" s="757"/>
      <c r="AU129" s="97"/>
      <c r="AV129" s="97"/>
      <c r="AW129" s="97"/>
      <c r="AX129" s="723" t="s">
        <v>421</v>
      </c>
      <c r="AY129" s="724"/>
      <c r="AZ129" s="724"/>
      <c r="BA129" s="724"/>
      <c r="BB129" s="724"/>
      <c r="BC129" s="724"/>
      <c r="BD129" s="724"/>
      <c r="BE129" s="725"/>
      <c r="BF129" s="742" t="s">
        <v>64</v>
      </c>
      <c r="BG129" s="743"/>
      <c r="BH129" s="743"/>
      <c r="BI129" s="743"/>
      <c r="BJ129" s="743"/>
      <c r="BK129" s="743"/>
      <c r="BL129" s="744"/>
      <c r="BM129" s="742">
        <v>20</v>
      </c>
      <c r="BN129" s="743"/>
      <c r="BO129" s="743"/>
      <c r="BP129" s="743"/>
      <c r="BQ129" s="743"/>
      <c r="BR129" s="743"/>
      <c r="BS129" s="744"/>
      <c r="BT129" s="742">
        <v>30</v>
      </c>
      <c r="BU129" s="743"/>
      <c r="BV129" s="743"/>
      <c r="BW129" s="743"/>
      <c r="BX129" s="743"/>
      <c r="BY129" s="743"/>
      <c r="BZ129" s="745"/>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c r="A130" s="746" t="s">
        <v>422</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423</v>
      </c>
      <c r="X130" s="749"/>
      <c r="Y130" s="749"/>
      <c r="Z130" s="750"/>
      <c r="AA130" s="751">
        <v>602782</v>
      </c>
      <c r="AB130" s="752"/>
      <c r="AC130" s="752"/>
      <c r="AD130" s="752"/>
      <c r="AE130" s="753"/>
      <c r="AF130" s="754">
        <v>599752</v>
      </c>
      <c r="AG130" s="752"/>
      <c r="AH130" s="752"/>
      <c r="AI130" s="752"/>
      <c r="AJ130" s="753"/>
      <c r="AK130" s="754">
        <v>582435</v>
      </c>
      <c r="AL130" s="752"/>
      <c r="AM130" s="752"/>
      <c r="AN130" s="752"/>
      <c r="AO130" s="753"/>
      <c r="AP130" s="755"/>
      <c r="AQ130" s="756"/>
      <c r="AR130" s="756"/>
      <c r="AS130" s="756"/>
      <c r="AT130" s="757"/>
      <c r="AU130" s="97"/>
      <c r="AV130" s="97"/>
      <c r="AW130" s="97"/>
      <c r="AX130" s="723" t="s">
        <v>424</v>
      </c>
      <c r="AY130" s="724"/>
      <c r="AZ130" s="724"/>
      <c r="BA130" s="724"/>
      <c r="BB130" s="724"/>
      <c r="BC130" s="724"/>
      <c r="BD130" s="724"/>
      <c r="BE130" s="725"/>
      <c r="BF130" s="726">
        <v>10.4</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425</v>
      </c>
      <c r="X131" s="733"/>
      <c r="Y131" s="733"/>
      <c r="Z131" s="734"/>
      <c r="AA131" s="735">
        <v>3548175</v>
      </c>
      <c r="AB131" s="736"/>
      <c r="AC131" s="736"/>
      <c r="AD131" s="736"/>
      <c r="AE131" s="737"/>
      <c r="AF131" s="738">
        <v>3635146</v>
      </c>
      <c r="AG131" s="736"/>
      <c r="AH131" s="736"/>
      <c r="AI131" s="736"/>
      <c r="AJ131" s="737"/>
      <c r="AK131" s="738">
        <v>3526183</v>
      </c>
      <c r="AL131" s="736"/>
      <c r="AM131" s="736"/>
      <c r="AN131" s="736"/>
      <c r="AO131" s="737"/>
      <c r="AP131" s="739"/>
      <c r="AQ131" s="740"/>
      <c r="AR131" s="740"/>
      <c r="AS131" s="740"/>
      <c r="AT131" s="741"/>
      <c r="AU131" s="97"/>
      <c r="AV131" s="97"/>
      <c r="AW131" s="97"/>
      <c r="AX131" s="701" t="s">
        <v>426</v>
      </c>
      <c r="AY131" s="702"/>
      <c r="AZ131" s="702"/>
      <c r="BA131" s="702"/>
      <c r="BB131" s="702"/>
      <c r="BC131" s="702"/>
      <c r="BD131" s="702"/>
      <c r="BE131" s="703"/>
      <c r="BF131" s="704">
        <v>75.3</v>
      </c>
      <c r="BG131" s="705"/>
      <c r="BH131" s="705"/>
      <c r="BI131" s="705"/>
      <c r="BJ131" s="705"/>
      <c r="BK131" s="705"/>
      <c r="BL131" s="706"/>
      <c r="BM131" s="704">
        <v>350</v>
      </c>
      <c r="BN131" s="705"/>
      <c r="BO131" s="705"/>
      <c r="BP131" s="705"/>
      <c r="BQ131" s="705"/>
      <c r="BR131" s="705"/>
      <c r="BS131" s="706"/>
      <c r="BT131" s="707"/>
      <c r="BU131" s="708"/>
      <c r="BV131" s="708"/>
      <c r="BW131" s="708"/>
      <c r="BX131" s="708"/>
      <c r="BY131" s="708"/>
      <c r="BZ131" s="709"/>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c r="A132" s="710" t="s">
        <v>427</v>
      </c>
      <c r="B132" s="711"/>
      <c r="C132" s="711"/>
      <c r="D132" s="711"/>
      <c r="E132" s="711"/>
      <c r="F132" s="711"/>
      <c r="G132" s="711"/>
      <c r="H132" s="711"/>
      <c r="I132" s="711"/>
      <c r="J132" s="711"/>
      <c r="K132" s="711"/>
      <c r="L132" s="711"/>
      <c r="M132" s="711"/>
      <c r="N132" s="711"/>
      <c r="O132" s="711"/>
      <c r="P132" s="711"/>
      <c r="Q132" s="711"/>
      <c r="R132" s="711"/>
      <c r="S132" s="711"/>
      <c r="T132" s="711"/>
      <c r="U132" s="711"/>
      <c r="V132" s="714" t="s">
        <v>428</v>
      </c>
      <c r="W132" s="714"/>
      <c r="X132" s="714"/>
      <c r="Y132" s="714"/>
      <c r="Z132" s="715"/>
      <c r="AA132" s="716">
        <v>11.18552495</v>
      </c>
      <c r="AB132" s="717"/>
      <c r="AC132" s="717"/>
      <c r="AD132" s="717"/>
      <c r="AE132" s="718"/>
      <c r="AF132" s="719">
        <v>10.4506394</v>
      </c>
      <c r="AG132" s="717"/>
      <c r="AH132" s="717"/>
      <c r="AI132" s="717"/>
      <c r="AJ132" s="718"/>
      <c r="AK132" s="719">
        <v>9.7745068820000007</v>
      </c>
      <c r="AL132" s="717"/>
      <c r="AM132" s="717"/>
      <c r="AN132" s="717"/>
      <c r="AO132" s="718"/>
      <c r="AP132" s="720"/>
      <c r="AQ132" s="721"/>
      <c r="AR132" s="721"/>
      <c r="AS132" s="721"/>
      <c r="AT132" s="722"/>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693" t="s">
        <v>429</v>
      </c>
      <c r="W133" s="693"/>
      <c r="X133" s="693"/>
      <c r="Y133" s="693"/>
      <c r="Z133" s="694"/>
      <c r="AA133" s="695">
        <v>10.3</v>
      </c>
      <c r="AB133" s="696"/>
      <c r="AC133" s="696"/>
      <c r="AD133" s="696"/>
      <c r="AE133" s="697"/>
      <c r="AF133" s="695">
        <v>10.5</v>
      </c>
      <c r="AG133" s="696"/>
      <c r="AH133" s="696"/>
      <c r="AI133" s="696"/>
      <c r="AJ133" s="697"/>
      <c r="AK133" s="695">
        <v>10.4</v>
      </c>
      <c r="AL133" s="696"/>
      <c r="AM133" s="696"/>
      <c r="AN133" s="696"/>
      <c r="AO133" s="697"/>
      <c r="AP133" s="698"/>
      <c r="AQ133" s="699"/>
      <c r="AR133" s="699"/>
      <c r="AS133" s="699"/>
      <c r="AT133" s="700"/>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sheetData>
  <sheetProtection algorithmName="SHA-512" hashValue="1lkEK/0zqNYbIK4vHUoqj8rAMnO3jEDxD0Mf4gah1svNUWki+f1R2DJQg39+wY7XHBuGGGpSA2yTd0Pwc3V94A==" saltValue="fTTIcD39b6+lO/8HHapq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7F1A9-3128-42F7-8213-291952A8362B}">
  <sheetPr>
    <pageSetUpPr fitToPage="1"/>
  </sheetPr>
  <dimension ref="A1:DQ105"/>
  <sheetViews>
    <sheetView showGridLines="0" view="pageBreakPreview" topLeftCell="A46"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73MAmBk8v05I6xNt8aOK52hY7yAeawhjUUnvUc2MKI+VQdJZ1rjMgOdxfkFeH2eTMwAZ8ZzbMHxfUW2bWyx9CA==" saltValue="NLJ5PzkvOooBM1tgTup9lA=="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451C1-028F-423E-9902-252240D8B17F}">
  <sheetPr>
    <pageSetUpPr fitToPage="1"/>
  </sheetPr>
  <dimension ref="A1:DL89"/>
  <sheetViews>
    <sheetView showGridLines="0" topLeftCell="A13"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MPyqAOddYYQ9OkIOXeonTnitCO38FAZ/AoL8WI4UiGC+A97PXjnInQSuOtjwlCEtaXMY/2XX7ArV+b+aNQUZQ==" saltValue="snxWcrj/vFRb+cfU07E+6g=="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03996-DFD7-4671-AA83-E5A688691B70}">
  <sheetPr>
    <pageSetUpPr fitToPage="1"/>
  </sheetPr>
  <dimension ref="A1:AZ67"/>
  <sheetViews>
    <sheetView showGridLines="0" view="pageBreakPreview" topLeftCell="R1" workbookViewId="0"/>
  </sheetViews>
  <sheetFormatPr defaultColWidth="0" defaultRowHeight="13.5" customHeight="1" zeroHeight="1"/>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c r="AS1" s="3"/>
      <c r="AT1" s="3"/>
    </row>
    <row r="2" spans="1:46">
      <c r="AS2" s="3"/>
      <c r="AT2" s="3"/>
    </row>
    <row r="3" spans="1:46">
      <c r="AS3" s="3"/>
      <c r="AT3" s="3"/>
    </row>
    <row r="4" spans="1:46">
      <c r="AS4" s="3"/>
      <c r="AT4" s="3"/>
    </row>
    <row r="5" spans="1:46" ht="17.25">
      <c r="A5" s="18" t="s">
        <v>430</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c r="A6" s="12"/>
      <c r="AK6" s="123" t="s">
        <v>431</v>
      </c>
      <c r="AL6" s="123"/>
      <c r="AM6" s="123"/>
      <c r="AN6" s="123"/>
    </row>
    <row r="7" spans="1:46">
      <c r="A7" s="12"/>
      <c r="AK7" s="124"/>
      <c r="AL7" s="125"/>
      <c r="AM7" s="125"/>
      <c r="AN7" s="126"/>
      <c r="AO7" s="1094" t="s">
        <v>432</v>
      </c>
      <c r="AP7" s="127"/>
      <c r="AQ7" s="128" t="s">
        <v>433</v>
      </c>
      <c r="AR7" s="129"/>
    </row>
    <row r="8" spans="1:46">
      <c r="A8" s="12"/>
      <c r="AK8" s="130"/>
      <c r="AL8" s="131"/>
      <c r="AM8" s="131"/>
      <c r="AN8" s="132"/>
      <c r="AO8" s="1095"/>
      <c r="AP8" s="133" t="s">
        <v>434</v>
      </c>
      <c r="AQ8" s="134" t="s">
        <v>435</v>
      </c>
      <c r="AR8" s="135" t="s">
        <v>436</v>
      </c>
    </row>
    <row r="9" spans="1:46">
      <c r="A9" s="12"/>
      <c r="AK9" s="1096" t="s">
        <v>437</v>
      </c>
      <c r="AL9" s="1097"/>
      <c r="AM9" s="1097"/>
      <c r="AN9" s="1098"/>
      <c r="AO9" s="136">
        <v>872785</v>
      </c>
      <c r="AP9" s="136">
        <v>80263</v>
      </c>
      <c r="AQ9" s="137">
        <v>99202</v>
      </c>
      <c r="AR9" s="138">
        <v>-19.100000000000001</v>
      </c>
    </row>
    <row r="10" spans="1:46">
      <c r="A10" s="12"/>
      <c r="AK10" s="1096" t="s">
        <v>438</v>
      </c>
      <c r="AL10" s="1097"/>
      <c r="AM10" s="1097"/>
      <c r="AN10" s="1098"/>
      <c r="AO10" s="139">
        <v>102510</v>
      </c>
      <c r="AP10" s="139">
        <v>9427</v>
      </c>
      <c r="AQ10" s="140">
        <v>11247</v>
      </c>
      <c r="AR10" s="141">
        <v>-16.2</v>
      </c>
    </row>
    <row r="11" spans="1:46" ht="13.5" customHeight="1">
      <c r="A11" s="12"/>
      <c r="AK11" s="1096" t="s">
        <v>439</v>
      </c>
      <c r="AL11" s="1097"/>
      <c r="AM11" s="1097"/>
      <c r="AN11" s="1098"/>
      <c r="AO11" s="139">
        <v>228433</v>
      </c>
      <c r="AP11" s="139">
        <v>21007</v>
      </c>
      <c r="AQ11" s="140">
        <v>20554</v>
      </c>
      <c r="AR11" s="141">
        <v>2.2000000000000002</v>
      </c>
    </row>
    <row r="12" spans="1:46" ht="13.5" customHeight="1">
      <c r="A12" s="12"/>
      <c r="AK12" s="1096" t="s">
        <v>440</v>
      </c>
      <c r="AL12" s="1097"/>
      <c r="AM12" s="1097"/>
      <c r="AN12" s="1098"/>
      <c r="AO12" s="139" t="s">
        <v>441</v>
      </c>
      <c r="AP12" s="139" t="s">
        <v>441</v>
      </c>
      <c r="AQ12" s="140">
        <v>2195</v>
      </c>
      <c r="AR12" s="141" t="s">
        <v>441</v>
      </c>
    </row>
    <row r="13" spans="1:46" ht="13.5" customHeight="1">
      <c r="A13" s="12"/>
      <c r="AK13" s="1096" t="s">
        <v>442</v>
      </c>
      <c r="AL13" s="1097"/>
      <c r="AM13" s="1097"/>
      <c r="AN13" s="1098"/>
      <c r="AO13" s="139" t="s">
        <v>441</v>
      </c>
      <c r="AP13" s="139" t="s">
        <v>441</v>
      </c>
      <c r="AQ13" s="140" t="s">
        <v>441</v>
      </c>
      <c r="AR13" s="141" t="s">
        <v>441</v>
      </c>
    </row>
    <row r="14" spans="1:46" ht="13.5" customHeight="1">
      <c r="A14" s="12"/>
      <c r="AK14" s="1096" t="s">
        <v>443</v>
      </c>
      <c r="AL14" s="1097"/>
      <c r="AM14" s="1097"/>
      <c r="AN14" s="1098"/>
      <c r="AO14" s="139">
        <v>114278</v>
      </c>
      <c r="AP14" s="139">
        <v>10509</v>
      </c>
      <c r="AQ14" s="140">
        <v>4724</v>
      </c>
      <c r="AR14" s="141">
        <v>122.5</v>
      </c>
    </row>
    <row r="15" spans="1:46" ht="13.5" customHeight="1">
      <c r="A15" s="12"/>
      <c r="AK15" s="1096" t="s">
        <v>444</v>
      </c>
      <c r="AL15" s="1097"/>
      <c r="AM15" s="1097"/>
      <c r="AN15" s="1098"/>
      <c r="AO15" s="139">
        <v>57441</v>
      </c>
      <c r="AP15" s="139">
        <v>5282</v>
      </c>
      <c r="AQ15" s="140">
        <v>2851</v>
      </c>
      <c r="AR15" s="141">
        <v>85.3</v>
      </c>
    </row>
    <row r="16" spans="1:46">
      <c r="A16" s="12"/>
      <c r="AK16" s="1099" t="s">
        <v>445</v>
      </c>
      <c r="AL16" s="1100"/>
      <c r="AM16" s="1100"/>
      <c r="AN16" s="1101"/>
      <c r="AO16" s="139">
        <v>-110297</v>
      </c>
      <c r="AP16" s="139">
        <v>-10143</v>
      </c>
      <c r="AQ16" s="140">
        <v>-9556</v>
      </c>
      <c r="AR16" s="141">
        <v>6.1</v>
      </c>
    </row>
    <row r="17" spans="1:46">
      <c r="A17" s="12"/>
      <c r="AK17" s="1099" t="s">
        <v>119</v>
      </c>
      <c r="AL17" s="1100"/>
      <c r="AM17" s="1100"/>
      <c r="AN17" s="1101"/>
      <c r="AO17" s="139">
        <v>1265150</v>
      </c>
      <c r="AP17" s="139">
        <v>116346</v>
      </c>
      <c r="AQ17" s="140">
        <v>131217</v>
      </c>
      <c r="AR17" s="141">
        <v>-11.3</v>
      </c>
    </row>
    <row r="18" spans="1:46">
      <c r="A18" s="12"/>
      <c r="AQ18" s="142"/>
      <c r="AR18" s="142"/>
    </row>
    <row r="19" spans="1:46">
      <c r="A19" s="12"/>
      <c r="AK19" s="3" t="s">
        <v>446</v>
      </c>
    </row>
    <row r="20" spans="1:46">
      <c r="A20" s="12"/>
      <c r="AK20" s="143"/>
      <c r="AL20" s="144"/>
      <c r="AM20" s="144"/>
      <c r="AN20" s="145"/>
      <c r="AO20" s="146" t="s">
        <v>447</v>
      </c>
      <c r="AP20" s="147" t="s">
        <v>448</v>
      </c>
      <c r="AQ20" s="148" t="s">
        <v>449</v>
      </c>
      <c r="AR20" s="149"/>
    </row>
    <row r="21" spans="1:46" s="123" customFormat="1">
      <c r="A21" s="150"/>
      <c r="AK21" s="1102" t="s">
        <v>450</v>
      </c>
      <c r="AL21" s="1103"/>
      <c r="AM21" s="1103"/>
      <c r="AN21" s="1104"/>
      <c r="AO21" s="151">
        <v>10.39</v>
      </c>
      <c r="AP21" s="152">
        <v>11.75</v>
      </c>
      <c r="AQ21" s="153">
        <v>-1.36</v>
      </c>
      <c r="AS21" s="154"/>
      <c r="AT21" s="150"/>
    </row>
    <row r="22" spans="1:46" s="123" customFormat="1">
      <c r="A22" s="150"/>
      <c r="AK22" s="1102" t="s">
        <v>451</v>
      </c>
      <c r="AL22" s="1103"/>
      <c r="AM22" s="1103"/>
      <c r="AN22" s="1104"/>
      <c r="AO22" s="155">
        <v>98</v>
      </c>
      <c r="AP22" s="156">
        <v>95.4</v>
      </c>
      <c r="AQ22" s="157">
        <v>2.6</v>
      </c>
      <c r="AR22" s="142"/>
      <c r="AS22" s="154"/>
      <c r="AT22" s="150"/>
    </row>
    <row r="23" spans="1:46" s="123" customFormat="1">
      <c r="A23" s="150"/>
      <c r="AP23" s="142"/>
      <c r="AQ23" s="142"/>
      <c r="AR23" s="142"/>
      <c r="AS23" s="154"/>
      <c r="AT23" s="150"/>
    </row>
    <row r="24" spans="1:46" s="123" customFormat="1">
      <c r="A24" s="150"/>
      <c r="AP24" s="142"/>
      <c r="AQ24" s="142"/>
      <c r="AR24" s="142"/>
      <c r="AS24" s="154"/>
      <c r="AT24" s="150"/>
    </row>
    <row r="25" spans="1:46" s="123" customFormat="1">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c r="A26" s="123" t="s">
        <v>452</v>
      </c>
      <c r="AP26" s="142"/>
      <c r="AQ26" s="142"/>
      <c r="AR26" s="142"/>
    </row>
    <row r="27" spans="1:46">
      <c r="A27" s="162"/>
      <c r="AS27" s="3"/>
      <c r="AT27" s="3"/>
    </row>
    <row r="28" spans="1:46" ht="17.25">
      <c r="A28" s="18" t="s">
        <v>453</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c r="A29" s="12"/>
      <c r="AK29" s="123" t="s">
        <v>454</v>
      </c>
      <c r="AL29" s="123"/>
      <c r="AM29" s="123"/>
      <c r="AN29" s="123"/>
      <c r="AS29" s="164"/>
    </row>
    <row r="30" spans="1:46">
      <c r="A30" s="12"/>
      <c r="AK30" s="124"/>
      <c r="AL30" s="125"/>
      <c r="AM30" s="125"/>
      <c r="AN30" s="126"/>
      <c r="AO30" s="1094" t="s">
        <v>432</v>
      </c>
      <c r="AP30" s="127"/>
      <c r="AQ30" s="128" t="s">
        <v>433</v>
      </c>
      <c r="AR30" s="129"/>
    </row>
    <row r="31" spans="1:46">
      <c r="A31" s="12"/>
      <c r="AK31" s="130"/>
      <c r="AL31" s="131"/>
      <c r="AM31" s="131"/>
      <c r="AN31" s="132"/>
      <c r="AO31" s="1095"/>
      <c r="AP31" s="133" t="s">
        <v>434</v>
      </c>
      <c r="AQ31" s="134" t="s">
        <v>435</v>
      </c>
      <c r="AR31" s="135" t="s">
        <v>436</v>
      </c>
    </row>
    <row r="32" spans="1:46" ht="27" customHeight="1">
      <c r="A32" s="12"/>
      <c r="AK32" s="1080" t="s">
        <v>455</v>
      </c>
      <c r="AL32" s="1081"/>
      <c r="AM32" s="1081"/>
      <c r="AN32" s="1082"/>
      <c r="AO32" s="165">
        <v>506948</v>
      </c>
      <c r="AP32" s="165">
        <v>46620</v>
      </c>
      <c r="AQ32" s="166">
        <v>84474</v>
      </c>
      <c r="AR32" s="167">
        <v>-44.8</v>
      </c>
    </row>
    <row r="33" spans="1:46" ht="13.5" customHeight="1">
      <c r="A33" s="12"/>
      <c r="AK33" s="1080" t="s">
        <v>456</v>
      </c>
      <c r="AL33" s="1081"/>
      <c r="AM33" s="1081"/>
      <c r="AN33" s="1082"/>
      <c r="AO33" s="165" t="s">
        <v>441</v>
      </c>
      <c r="AP33" s="165" t="s">
        <v>441</v>
      </c>
      <c r="AQ33" s="166" t="s">
        <v>441</v>
      </c>
      <c r="AR33" s="167" t="s">
        <v>441</v>
      </c>
    </row>
    <row r="34" spans="1:46" ht="27" customHeight="1">
      <c r="A34" s="12"/>
      <c r="AK34" s="1080" t="s">
        <v>457</v>
      </c>
      <c r="AL34" s="1081"/>
      <c r="AM34" s="1081"/>
      <c r="AN34" s="1082"/>
      <c r="AO34" s="165" t="s">
        <v>441</v>
      </c>
      <c r="AP34" s="165" t="s">
        <v>441</v>
      </c>
      <c r="AQ34" s="166" t="s">
        <v>441</v>
      </c>
      <c r="AR34" s="167" t="s">
        <v>441</v>
      </c>
    </row>
    <row r="35" spans="1:46" ht="27" customHeight="1">
      <c r="A35" s="12"/>
      <c r="AK35" s="1080" t="s">
        <v>458</v>
      </c>
      <c r="AL35" s="1081"/>
      <c r="AM35" s="1081"/>
      <c r="AN35" s="1082"/>
      <c r="AO35" s="165">
        <v>406743</v>
      </c>
      <c r="AP35" s="165">
        <v>37405</v>
      </c>
      <c r="AQ35" s="166">
        <v>26788</v>
      </c>
      <c r="AR35" s="167">
        <v>39.6</v>
      </c>
    </row>
    <row r="36" spans="1:46" ht="27" customHeight="1">
      <c r="A36" s="12"/>
      <c r="AK36" s="1080" t="s">
        <v>459</v>
      </c>
      <c r="AL36" s="1081"/>
      <c r="AM36" s="1081"/>
      <c r="AN36" s="1082"/>
      <c r="AO36" s="165">
        <v>13325</v>
      </c>
      <c r="AP36" s="165">
        <v>1225</v>
      </c>
      <c r="AQ36" s="166">
        <v>3368</v>
      </c>
      <c r="AR36" s="167">
        <v>-63.6</v>
      </c>
    </row>
    <row r="37" spans="1:46" ht="13.5" customHeight="1">
      <c r="A37" s="12"/>
      <c r="AK37" s="1080" t="s">
        <v>460</v>
      </c>
      <c r="AL37" s="1081"/>
      <c r="AM37" s="1081"/>
      <c r="AN37" s="1082"/>
      <c r="AO37" s="165" t="s">
        <v>441</v>
      </c>
      <c r="AP37" s="165" t="s">
        <v>441</v>
      </c>
      <c r="AQ37" s="166">
        <v>1258</v>
      </c>
      <c r="AR37" s="167" t="s">
        <v>441</v>
      </c>
    </row>
    <row r="38" spans="1:46" ht="27" customHeight="1">
      <c r="A38" s="12"/>
      <c r="AK38" s="1083" t="s">
        <v>461</v>
      </c>
      <c r="AL38" s="1084"/>
      <c r="AM38" s="1084"/>
      <c r="AN38" s="1085"/>
      <c r="AO38" s="168">
        <v>86</v>
      </c>
      <c r="AP38" s="168">
        <v>8</v>
      </c>
      <c r="AQ38" s="169">
        <v>17</v>
      </c>
      <c r="AR38" s="157">
        <v>-52.9</v>
      </c>
      <c r="AS38" s="164"/>
    </row>
    <row r="39" spans="1:46">
      <c r="A39" s="12"/>
      <c r="AK39" s="1083" t="s">
        <v>462</v>
      </c>
      <c r="AL39" s="1084"/>
      <c r="AM39" s="1084"/>
      <c r="AN39" s="1085"/>
      <c r="AO39" s="165" t="s">
        <v>441</v>
      </c>
      <c r="AP39" s="165" t="s">
        <v>441</v>
      </c>
      <c r="AQ39" s="166">
        <v>-5714</v>
      </c>
      <c r="AR39" s="167" t="s">
        <v>441</v>
      </c>
      <c r="AS39" s="164"/>
    </row>
    <row r="40" spans="1:46" ht="27" customHeight="1">
      <c r="A40" s="12"/>
      <c r="AK40" s="1080" t="s">
        <v>463</v>
      </c>
      <c r="AL40" s="1081"/>
      <c r="AM40" s="1081"/>
      <c r="AN40" s="1082"/>
      <c r="AO40" s="165">
        <v>-582435</v>
      </c>
      <c r="AP40" s="165">
        <v>-53562</v>
      </c>
      <c r="AQ40" s="166">
        <v>-76184</v>
      </c>
      <c r="AR40" s="167">
        <v>-29.7</v>
      </c>
      <c r="AS40" s="164"/>
    </row>
    <row r="41" spans="1:46">
      <c r="A41" s="12"/>
      <c r="AK41" s="1086" t="s">
        <v>229</v>
      </c>
      <c r="AL41" s="1087"/>
      <c r="AM41" s="1087"/>
      <c r="AN41" s="1088"/>
      <c r="AO41" s="165">
        <v>344667</v>
      </c>
      <c r="AP41" s="165">
        <v>31696</v>
      </c>
      <c r="AQ41" s="166">
        <v>34007</v>
      </c>
      <c r="AR41" s="167">
        <v>-6.8</v>
      </c>
      <c r="AS41" s="164"/>
    </row>
    <row r="42" spans="1:46">
      <c r="A42" s="12"/>
      <c r="AK42" s="170" t="s">
        <v>464</v>
      </c>
      <c r="AQ42" s="142"/>
      <c r="AR42" s="142"/>
      <c r="AS42" s="164"/>
    </row>
    <row r="43" spans="1:46">
      <c r="A43" s="12"/>
      <c r="AP43" s="171"/>
      <c r="AQ43" s="142"/>
      <c r="AS43" s="164"/>
    </row>
    <row r="44" spans="1:46">
      <c r="A44" s="12"/>
      <c r="AQ44" s="142"/>
    </row>
    <row r="45" spans="1:46">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c r="A47" s="31" t="s">
        <v>465</v>
      </c>
    </row>
    <row r="48" spans="1:46">
      <c r="A48" s="12"/>
      <c r="AK48" s="173" t="s">
        <v>466</v>
      </c>
      <c r="AL48" s="173"/>
      <c r="AM48" s="173"/>
      <c r="AN48" s="173"/>
      <c r="AO48" s="173"/>
      <c r="AP48" s="173"/>
      <c r="AQ48" s="174"/>
      <c r="AR48" s="173"/>
    </row>
    <row r="49" spans="1:44" ht="13.5" customHeight="1">
      <c r="A49" s="12"/>
      <c r="AK49" s="175"/>
      <c r="AL49" s="176"/>
      <c r="AM49" s="1089" t="s">
        <v>432</v>
      </c>
      <c r="AN49" s="1091" t="s">
        <v>467</v>
      </c>
      <c r="AO49" s="1092"/>
      <c r="AP49" s="1092"/>
      <c r="AQ49" s="1092"/>
      <c r="AR49" s="1093"/>
    </row>
    <row r="50" spans="1:44">
      <c r="A50" s="12"/>
      <c r="AK50" s="177"/>
      <c r="AL50" s="178"/>
      <c r="AM50" s="1090"/>
      <c r="AN50" s="179" t="s">
        <v>468</v>
      </c>
      <c r="AO50" s="180" t="s">
        <v>469</v>
      </c>
      <c r="AP50" s="181" t="s">
        <v>470</v>
      </c>
      <c r="AQ50" s="182" t="s">
        <v>471</v>
      </c>
      <c r="AR50" s="183" t="s">
        <v>472</v>
      </c>
    </row>
    <row r="51" spans="1:44">
      <c r="A51" s="12"/>
      <c r="AK51" s="175" t="s">
        <v>473</v>
      </c>
      <c r="AL51" s="176"/>
      <c r="AM51" s="184">
        <v>630866</v>
      </c>
      <c r="AN51" s="185">
        <v>53787</v>
      </c>
      <c r="AO51" s="186">
        <v>-6.2</v>
      </c>
      <c r="AP51" s="187">
        <v>93741</v>
      </c>
      <c r="AQ51" s="188">
        <v>-29.1</v>
      </c>
      <c r="AR51" s="189">
        <v>22.9</v>
      </c>
    </row>
    <row r="52" spans="1:44">
      <c r="A52" s="12"/>
      <c r="AK52" s="190"/>
      <c r="AL52" s="191" t="s">
        <v>474</v>
      </c>
      <c r="AM52" s="192">
        <v>248403</v>
      </c>
      <c r="AN52" s="193">
        <v>21179</v>
      </c>
      <c r="AO52" s="194">
        <v>-1.6</v>
      </c>
      <c r="AP52" s="195">
        <v>46285</v>
      </c>
      <c r="AQ52" s="196">
        <v>-31</v>
      </c>
      <c r="AR52" s="197">
        <v>29.4</v>
      </c>
    </row>
    <row r="53" spans="1:44">
      <c r="A53" s="12"/>
      <c r="AK53" s="175" t="s">
        <v>475</v>
      </c>
      <c r="AL53" s="176"/>
      <c r="AM53" s="184">
        <v>765785</v>
      </c>
      <c r="AN53" s="185">
        <v>66776</v>
      </c>
      <c r="AO53" s="186">
        <v>24.1</v>
      </c>
      <c r="AP53" s="187">
        <v>107537</v>
      </c>
      <c r="AQ53" s="188">
        <v>14.7</v>
      </c>
      <c r="AR53" s="189">
        <v>9.4</v>
      </c>
    </row>
    <row r="54" spans="1:44">
      <c r="A54" s="12"/>
      <c r="AK54" s="190"/>
      <c r="AL54" s="191" t="s">
        <v>474</v>
      </c>
      <c r="AM54" s="192">
        <v>296563</v>
      </c>
      <c r="AN54" s="193">
        <v>25860</v>
      </c>
      <c r="AO54" s="194">
        <v>22.1</v>
      </c>
      <c r="AP54" s="195">
        <v>57923</v>
      </c>
      <c r="AQ54" s="196">
        <v>25.1</v>
      </c>
      <c r="AR54" s="197">
        <v>-3</v>
      </c>
    </row>
    <row r="55" spans="1:44">
      <c r="A55" s="12"/>
      <c r="AK55" s="175" t="s">
        <v>476</v>
      </c>
      <c r="AL55" s="176"/>
      <c r="AM55" s="184">
        <v>1121574</v>
      </c>
      <c r="AN55" s="185">
        <v>99492</v>
      </c>
      <c r="AO55" s="186">
        <v>49</v>
      </c>
      <c r="AP55" s="187">
        <v>113913</v>
      </c>
      <c r="AQ55" s="188">
        <v>5.9</v>
      </c>
      <c r="AR55" s="189">
        <v>43.1</v>
      </c>
    </row>
    <row r="56" spans="1:44">
      <c r="A56" s="12"/>
      <c r="AK56" s="190"/>
      <c r="AL56" s="191" t="s">
        <v>474</v>
      </c>
      <c r="AM56" s="192">
        <v>540718</v>
      </c>
      <c r="AN56" s="193">
        <v>47966</v>
      </c>
      <c r="AO56" s="194">
        <v>85.5</v>
      </c>
      <c r="AP56" s="195">
        <v>53160</v>
      </c>
      <c r="AQ56" s="196">
        <v>-8.1999999999999993</v>
      </c>
      <c r="AR56" s="197">
        <v>93.7</v>
      </c>
    </row>
    <row r="57" spans="1:44">
      <c r="A57" s="12"/>
      <c r="AK57" s="175" t="s">
        <v>477</v>
      </c>
      <c r="AL57" s="176"/>
      <c r="AM57" s="184">
        <v>925044</v>
      </c>
      <c r="AN57" s="185">
        <v>83397</v>
      </c>
      <c r="AO57" s="186">
        <v>-16.2</v>
      </c>
      <c r="AP57" s="187">
        <v>115050</v>
      </c>
      <c r="AQ57" s="188">
        <v>1</v>
      </c>
      <c r="AR57" s="189">
        <v>-17.2</v>
      </c>
    </row>
    <row r="58" spans="1:44">
      <c r="A58" s="12"/>
      <c r="AK58" s="190"/>
      <c r="AL58" s="191" t="s">
        <v>474</v>
      </c>
      <c r="AM58" s="192">
        <v>439605</v>
      </c>
      <c r="AN58" s="193">
        <v>39633</v>
      </c>
      <c r="AO58" s="194">
        <v>-17.399999999999999</v>
      </c>
      <c r="AP58" s="195">
        <v>53792</v>
      </c>
      <c r="AQ58" s="196">
        <v>1.2</v>
      </c>
      <c r="AR58" s="197">
        <v>-18.600000000000001</v>
      </c>
    </row>
    <row r="59" spans="1:44">
      <c r="A59" s="12"/>
      <c r="AK59" s="175" t="s">
        <v>478</v>
      </c>
      <c r="AL59" s="176"/>
      <c r="AM59" s="184">
        <v>1262407</v>
      </c>
      <c r="AN59" s="185">
        <v>116094</v>
      </c>
      <c r="AO59" s="186">
        <v>39.200000000000003</v>
      </c>
      <c r="AP59" s="187">
        <v>118252</v>
      </c>
      <c r="AQ59" s="188">
        <v>2.8</v>
      </c>
      <c r="AR59" s="189">
        <v>36.4</v>
      </c>
    </row>
    <row r="60" spans="1:44">
      <c r="A60" s="12"/>
      <c r="AK60" s="190"/>
      <c r="AL60" s="191" t="s">
        <v>474</v>
      </c>
      <c r="AM60" s="192">
        <v>862123</v>
      </c>
      <c r="AN60" s="193">
        <v>79283</v>
      </c>
      <c r="AO60" s="194">
        <v>100</v>
      </c>
      <c r="AP60" s="195">
        <v>49994</v>
      </c>
      <c r="AQ60" s="196">
        <v>-7.1</v>
      </c>
      <c r="AR60" s="197">
        <v>107.1</v>
      </c>
    </row>
    <row r="61" spans="1:44">
      <c r="A61" s="12"/>
      <c r="AK61" s="175" t="s">
        <v>479</v>
      </c>
      <c r="AL61" s="198"/>
      <c r="AM61" s="184">
        <v>941135</v>
      </c>
      <c r="AN61" s="185">
        <v>83909</v>
      </c>
      <c r="AO61" s="186">
        <v>18</v>
      </c>
      <c r="AP61" s="187">
        <v>109699</v>
      </c>
      <c r="AQ61" s="199">
        <v>-0.9</v>
      </c>
      <c r="AR61" s="189">
        <v>18.899999999999999</v>
      </c>
    </row>
    <row r="62" spans="1:44">
      <c r="A62" s="12"/>
      <c r="AK62" s="190"/>
      <c r="AL62" s="191" t="s">
        <v>474</v>
      </c>
      <c r="AM62" s="192">
        <v>477482</v>
      </c>
      <c r="AN62" s="193">
        <v>42784</v>
      </c>
      <c r="AO62" s="194">
        <v>37.700000000000003</v>
      </c>
      <c r="AP62" s="195">
        <v>52231</v>
      </c>
      <c r="AQ62" s="196">
        <v>-4</v>
      </c>
      <c r="AR62" s="197">
        <v>41.7</v>
      </c>
    </row>
    <row r="63" spans="1:44">
      <c r="A63" s="12"/>
    </row>
    <row r="64" spans="1:44">
      <c r="A64" s="12"/>
    </row>
    <row r="65" spans="1:46">
      <c r="A65" s="12"/>
    </row>
    <row r="66" spans="1:46">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c r="AS67" s="3"/>
      <c r="AT67" s="3"/>
    </row>
  </sheetData>
  <sheetProtection algorithmName="SHA-512" hashValue="4ozF6NBeokAwx0IkeZLS+nwoh6LAS5xxAS0DrweoeZJWTXBEmSuKIkveioc567h1LnDbzKtJG8ouEHeu68UP4w==" saltValue="r4XZaSvZvBDEVNmQsEfH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3459E-AB11-4A4C-A7A5-E9F2039A0332}">
  <sheetPr>
    <pageSetUpPr fitToPage="1"/>
  </sheetPr>
  <dimension ref="A1:DU121"/>
  <sheetViews>
    <sheetView showGridLines="0" topLeftCell="L82"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21" spans="125:125" ht="13.5" hidden="1" customHeight="1">
      <c r="DU121" s="6"/>
    </row>
  </sheetData>
  <sheetProtection algorithmName="SHA-512" hashValue="yR8vF9hPQVzLLV18LYOIoSNguN08zmeHvw/MoLEsdDW8OI20wNKmo+xZut9xTWWmsJUe0en8laOLqveSVjwU0A==" saltValue="YM4yRtIX4AvjDJsARABJ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DE3DF-173E-4769-963D-4EF1DBD4E28E}">
  <sheetPr>
    <pageSetUpPr fitToPage="1"/>
  </sheetPr>
  <dimension ref="A1:EL116"/>
  <sheetViews>
    <sheetView showGridLines="0" topLeftCell="A91"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sheetData>
  <sheetProtection algorithmName="SHA-512" hashValue="r81rNOFsVY1P9TQDgdwZmdTiuBoPYp59SzG9FqnOnaMvsRdPemFasDqtd0QueTPLxz7bauvK4fm0L/5t6j/Wog==" saltValue="zQ8HTLvVnEkCL4x1HZaV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E092-4821-40CD-B3D1-7B9DD7CF4398}">
  <sheetPr>
    <pageSetUpPr fitToPage="1"/>
  </sheetPr>
  <dimension ref="B1:J50"/>
  <sheetViews>
    <sheetView showGridLines="0" topLeftCell="F34" zoomScaleSheetLayoutView="100" workbookViewId="0"/>
  </sheetViews>
  <sheetFormatPr defaultColWidth="0" defaultRowHeight="13.5" customHeight="1" zeroHeight="1"/>
  <cols>
    <col min="1" max="1" width="8.25" style="200" customWidth="1"/>
    <col min="2" max="16" width="14.625" style="200" customWidth="1"/>
    <col min="17" max="16384" width="0" style="20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01"/>
      <c r="C45" s="201"/>
      <c r="D45" s="201"/>
      <c r="E45" s="201"/>
      <c r="F45" s="201"/>
      <c r="G45" s="201"/>
      <c r="H45" s="201"/>
      <c r="I45" s="201"/>
      <c r="J45" s="202" t="s">
        <v>480</v>
      </c>
    </row>
    <row r="46" spans="2:10" ht="29.25" customHeight="1" thickBot="1">
      <c r="B46" s="203" t="s">
        <v>24</v>
      </c>
      <c r="C46" s="204"/>
      <c r="D46" s="204"/>
      <c r="E46" s="205" t="s">
        <v>481</v>
      </c>
      <c r="F46" s="206" t="s">
        <v>4</v>
      </c>
      <c r="G46" s="207" t="s">
        <v>5</v>
      </c>
      <c r="H46" s="207" t="s">
        <v>6</v>
      </c>
      <c r="I46" s="207" t="s">
        <v>7</v>
      </c>
      <c r="J46" s="208" t="s">
        <v>8</v>
      </c>
    </row>
    <row r="47" spans="2:10" ht="57.75" customHeight="1">
      <c r="B47" s="209"/>
      <c r="C47" s="1105" t="s">
        <v>482</v>
      </c>
      <c r="D47" s="1105"/>
      <c r="E47" s="1106"/>
      <c r="F47" s="210">
        <v>10.78</v>
      </c>
      <c r="G47" s="211">
        <v>10.92</v>
      </c>
      <c r="H47" s="211">
        <v>10.88</v>
      </c>
      <c r="I47" s="211">
        <v>10.66</v>
      </c>
      <c r="J47" s="212">
        <v>11.94</v>
      </c>
    </row>
    <row r="48" spans="2:10" ht="57.75" customHeight="1">
      <c r="B48" s="213"/>
      <c r="C48" s="1107" t="s">
        <v>483</v>
      </c>
      <c r="D48" s="1107"/>
      <c r="E48" s="1108"/>
      <c r="F48" s="214">
        <v>2.56</v>
      </c>
      <c r="G48" s="215">
        <v>2.7</v>
      </c>
      <c r="H48" s="215">
        <v>4.1900000000000004</v>
      </c>
      <c r="I48" s="215">
        <v>2.97</v>
      </c>
      <c r="J48" s="216">
        <v>3.93</v>
      </c>
    </row>
    <row r="49" spans="2:10" ht="57.75" customHeight="1" thickBot="1">
      <c r="B49" s="217"/>
      <c r="C49" s="1109" t="s">
        <v>484</v>
      </c>
      <c r="D49" s="1109"/>
      <c r="E49" s="1110"/>
      <c r="F49" s="218">
        <v>0.4</v>
      </c>
      <c r="G49" s="219">
        <v>0.11</v>
      </c>
      <c r="H49" s="219">
        <v>1.5</v>
      </c>
      <c r="I49" s="219" t="s">
        <v>485</v>
      </c>
      <c r="J49" s="220">
        <v>0.23</v>
      </c>
    </row>
    <row r="50" spans="2:10" ht="13.5" customHeight="1"/>
  </sheetData>
  <sheetProtection algorithmName="SHA-512" hashValue="Bgj//3QfFk3Ue61WDuddOC+9GcexHMcVo5gUktYrWwP044spYi3ydgAAikrW5/AKzy582urog8qNuTrU/UMkZw==" saltValue="+feSZzunBp9nL3pqfVlw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高森　美樹</cp:lastModifiedBy>
  <cp:lastPrinted>2021-09-10T05:52:28Z</cp:lastPrinted>
  <dcterms:created xsi:type="dcterms:W3CDTF">2021-07-26T23:57:42Z</dcterms:created>
  <dcterms:modified xsi:type="dcterms:W3CDTF">2021-09-10T06:31:41Z</dcterms:modified>
  <cp:category/>
</cp:coreProperties>
</file>