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wmf" ContentType="image/x-w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thumbnail" Target="docProps/thumbnail.wmf" Id="rId2" /><Relationship Type="http://schemas.openxmlformats.org/package/2006/relationships/metadata/core-properties" Target="docProps/core.xml" Id="rId3" /><Relationship Type="http://schemas.openxmlformats.org/officeDocument/2006/relationships/extended-properties" Target="docProps/app.xml" Id="rId4" /><Relationship Type="http://schemas.openxmlformats.org/officeDocument/2006/relationships/custom-properties" Target="docProps/custom.xml" Id="rId5"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EH6zssBTB4pTzTBxMtIzs61TGF0qvmmgbhbN75K10HIUpmO9/r9usduW6hSBLCs+Jhpt/oM6n+E6MxFbod6GQ==" workbookSaltValue="bhRS85cwpSLURzFq2Y5rkQ=="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<sst xmlns:r="http://schemas.openxmlformats.org/officeDocument/2006/relationships" xmlns="http://schemas.openxmlformats.org/spreadsheetml/2006/main" count="116" uniqueCount="116">
  <si>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</si>
  <si>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</si>
  <si>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</si>
  <si>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</si>
  <si>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</si>
  <si>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</si>
  <si>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</si>
  <si>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</si>
  <si>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</si>
  <si>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</si>
  <si>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</si>
  <si>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</si>
  <si>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</si>
  <si>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</si>
  <si>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</si>
  <si>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</si>
  <si>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</si>
  <si>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</si>
  <si>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</si>
  <si>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</si>
  <si>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</si>
  <si>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</si>
  <si>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</si>
  <si>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</si>
  <si>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</si>
  <si>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</si>
  <si>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</si>
  <si>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</si>
  <si>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</si>
  <si>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</si>
  <si>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</si>
  <si>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</si>
  <si>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</si>
  <si>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</si>
  <si>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</si>
  <si>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</si>
  <si>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</si>
  <si>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</si>
  <si>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</si>
  <si>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</si>
  <si>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</si>
  <si>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</si>
  <si>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</si>
  <si>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</si>
  <si>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</si>
  <si>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</si>
  <si>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</si>
  <si>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</si>
  <si>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</si>
  <si>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</si>
  <si>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</si>
  <si>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</si>
  <si>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</si>
  <si>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r>
      <t>収益的収支比率は昨年度よりも低く、赤字状態が続いている状況であり</t>
    </r>
    <r>
      <rPr>
        <b/>
        <sz val="11"/>
        <color rgb="FFFF0000"/>
        <rFont val="ＭＳ ゴシック"/>
      </rPr>
      <t>、</t>
    </r>
    <r>
      <rPr>
        <sz val="11"/>
        <color theme="1"/>
        <rFont val="ＭＳ ゴシック"/>
      </rPr>
      <t>一般会計繰入金により収入不足を補っている状況である。人口減少に伴う使用料の減により料金収入の増は見込めない。
　経費回収率は類似団体平均値に比べ低い結果となっている。今後は、排水処理に係る経費削減に努力したい。
　汚水処理原価は類似団体平均値に比べ高い結果となっている。今後も維持管理の経費削減に努め、さらなる向上を図る。
　施設利用率は横ばいで人口減少の影響で増は望めない。
　水洗化率は類似団体平均値より上回っており、</t>
    </r>
    <r>
      <rPr>
        <sz val="11"/>
        <color rgb="FFFF0000"/>
        <rFont val="ＭＳ ゴシック"/>
      </rPr>
      <t>下水道事業への加入者が増加傾向にあることから年々高くなっている。</t>
    </r>
    <r>
      <rPr>
        <sz val="11"/>
        <color theme="1"/>
        <rFont val="ＭＳ ゴシック"/>
      </rPr>
      <t xml:space="preserve">
　料金改定については消費税増税もあり、利用者の負担も考えると近いうちに改定する予定はないが、経営状況が好転しない場合は検討していく。</t>
    </r>
    <rPh sb="0" eb="3">
      <t>シュウエキテキ</t>
    </rPh>
    <rPh sb="3" eb="5">
      <t>シュウシ</t>
    </rPh>
    <rPh sb="5" eb="7">
      <t>ヒリツ</t>
    </rPh>
    <rPh sb="8" eb="11">
      <t>サクネンド</t>
    </rPh>
    <rPh sb="14" eb="15">
      <t>ヒク</t>
    </rPh>
    <rPh sb="17" eb="19">
      <t>アカジ</t>
    </rPh>
    <rPh sb="19" eb="21">
      <t>ジョウタイ</t>
    </rPh>
    <rPh sb="22" eb="23">
      <t>ツヅ</t>
    </rPh>
    <rPh sb="27" eb="29">
      <t>ジョウキョウ</t>
    </rPh>
    <rPh sb="33" eb="35">
      <t>イッパン</t>
    </rPh>
    <rPh sb="35" eb="37">
      <t>カイケイ</t>
    </rPh>
    <rPh sb="37" eb="40">
      <t>クリイレキン</t>
    </rPh>
    <rPh sb="43" eb="45">
      <t>シュウニュウ</t>
    </rPh>
    <rPh sb="45" eb="47">
      <t>ブソク</t>
    </rPh>
    <rPh sb="48" eb="49">
      <t>オギナ</t>
    </rPh>
    <rPh sb="53" eb="55">
      <t>ジョウキョウ</t>
    </rPh>
    <rPh sb="59" eb="61">
      <t>ジンコウ</t>
    </rPh>
    <rPh sb="61" eb="63">
      <t>ゲンショウ</t>
    </rPh>
    <rPh sb="64" eb="65">
      <t>トモナ</t>
    </rPh>
    <rPh sb="66" eb="69">
      <t>シヨウリョウ</t>
    </rPh>
    <rPh sb="70" eb="71">
      <t>ゲン</t>
    </rPh>
    <rPh sb="74" eb="76">
      <t>リョウキン</t>
    </rPh>
    <rPh sb="76" eb="78">
      <t>シュウニュウ</t>
    </rPh>
    <rPh sb="79" eb="80">
      <t>ゾウ</t>
    </rPh>
    <rPh sb="81" eb="83">
      <t>ミコ</t>
    </rPh>
    <rPh sb="89" eb="91">
      <t>ケイヒ</t>
    </rPh>
    <rPh sb="91" eb="93">
      <t>カイシュウ</t>
    </rPh>
    <rPh sb="93" eb="94">
      <t>リツ</t>
    </rPh>
    <rPh sb="95" eb="97">
      <t>ルイジ</t>
    </rPh>
    <rPh sb="97" eb="99">
      <t>ダンタイ</t>
    </rPh>
    <rPh sb="99" eb="102">
      <t>ヘイキンチ</t>
    </rPh>
    <rPh sb="103" eb="104">
      <t>クラ</t>
    </rPh>
    <rPh sb="105" eb="106">
      <t>ヒク</t>
    </rPh>
    <rPh sb="107" eb="109">
      <t>ケッカ</t>
    </rPh>
    <rPh sb="116" eb="118">
      <t>コンゴ</t>
    </rPh>
    <rPh sb="120" eb="122">
      <t>ハイスイ</t>
    </rPh>
    <rPh sb="122" eb="124">
      <t>ショリ</t>
    </rPh>
    <rPh sb="125" eb="126">
      <t>カカ</t>
    </rPh>
    <rPh sb="127" eb="129">
      <t>ケイヒ</t>
    </rPh>
    <rPh sb="129" eb="131">
      <t>サクゲン</t>
    </rPh>
    <rPh sb="132" eb="134">
      <t>ドリョク</t>
    </rPh>
    <rPh sb="140" eb="142">
      <t>オスイ</t>
    </rPh>
    <rPh sb="142" eb="144">
      <t>ショリ</t>
    </rPh>
    <rPh sb="144" eb="146">
      <t>ゲンカ</t>
    </rPh>
    <rPh sb="157" eb="158">
      <t>タカ</t>
    </rPh>
    <rPh sb="168" eb="170">
      <t>コンゴ</t>
    </rPh>
    <rPh sb="171" eb="173">
      <t>イジ</t>
    </rPh>
    <rPh sb="173" eb="175">
      <t>カンリ</t>
    </rPh>
    <rPh sb="176" eb="178">
      <t>ケイヒ</t>
    </rPh>
    <rPh sb="178" eb="180">
      <t>サクゲン</t>
    </rPh>
    <rPh sb="181" eb="182">
      <t>ツト</t>
    </rPh>
    <rPh sb="188" eb="190">
      <t>コウジョウ</t>
    </rPh>
    <rPh sb="191" eb="192">
      <t>ハカ</t>
    </rPh>
    <rPh sb="196" eb="198">
      <t>シセツ</t>
    </rPh>
    <rPh sb="198" eb="200">
      <t>リヨウ</t>
    </rPh>
    <rPh sb="200" eb="201">
      <t>リツ</t>
    </rPh>
    <rPh sb="202" eb="203">
      <t>ヨコ</t>
    </rPh>
    <rPh sb="206" eb="208">
      <t>ジンコウ</t>
    </rPh>
    <rPh sb="208" eb="210">
      <t>ゲンショウ</t>
    </rPh>
    <rPh sb="211" eb="213">
      <t>エイキョウ</t>
    </rPh>
    <rPh sb="214" eb="215">
      <t>ゾウ</t>
    </rPh>
    <rPh sb="216" eb="217">
      <t>ノゾ</t>
    </rPh>
    <rPh sb="223" eb="225">
      <t>スイセン</t>
    </rPh>
    <rPh sb="225" eb="226">
      <t>カ</t>
    </rPh>
    <rPh sb="226" eb="227">
      <t>リツ</t>
    </rPh>
    <rPh sb="228" eb="230">
      <t>ルイジ</t>
    </rPh>
    <rPh sb="230" eb="232">
      <t>ダンタイ</t>
    </rPh>
    <rPh sb="232" eb="235">
      <t>ヘイキンチ</t>
    </rPh>
    <rPh sb="237" eb="239">
      <t>ウワマワ</t>
    </rPh>
    <rPh sb="244" eb="247">
      <t>ゲスイドウ</t>
    </rPh>
    <rPh sb="247" eb="249">
      <t>ジギョウ</t>
    </rPh>
    <rPh sb="251" eb="254">
      <t>カニュウシャ</t>
    </rPh>
    <rPh sb="255" eb="257">
      <t>ゾウカ</t>
    </rPh>
    <rPh sb="257" eb="259">
      <t>ケイコウ</t>
    </rPh>
    <rPh sb="266" eb="268">
      <t>ネンネン</t>
    </rPh>
    <rPh sb="268" eb="269">
      <t>タカ</t>
    </rPh>
    <rPh sb="278" eb="280">
      <t>リョウキン</t>
    </rPh>
    <rPh sb="280" eb="282">
      <t>カイテイ</t>
    </rPh>
    <rPh sb="307" eb="308">
      <t>チカ</t>
    </rPh>
    <rPh sb="312" eb="314">
      <t>カイテイ</t>
    </rPh>
    <rPh sb="316" eb="318">
      <t>ヨテイ</t>
    </rPh>
    <rPh sb="323" eb="325">
      <t>ケイエイ</t>
    </rPh>
    <rPh sb="325" eb="327">
      <t>ジョウキョウ</t>
    </rPh>
    <rPh sb="328" eb="330">
      <t>コウテン</t>
    </rPh>
    <rPh sb="333" eb="335">
      <t>バアイ</t>
    </rPh>
    <rPh sb="336" eb="338">
      <t>ケントウ</t>
    </rPh>
    <phoneticPr fontId="1"/>
  </si>
  <si>
    <t>1⑧</t>
  </si>
  <si>
    <t>2①</t>
  </si>
  <si>
    <t>年度</t>
    <rPh sb="0" eb="2">
      <t>ネンド</t>
    </rPh>
    <phoneticPr fontId="1"/>
  </si>
  <si>
    <t>←年数補正</t>
    <rPh sb="1" eb="3">
      <t>ネンスウ</t>
    </rPh>
    <rPh sb="3" eb="5">
      <t>ホセイ</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</si>
  <si>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</si>
  <si>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</si>
  <si>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</si>
  <si>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</si>
  <si>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</si>
  <si>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</si>
  <si>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</si>
  <si>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</si>
  <si>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</si>
  <si>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</si>
  <si>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</si>
  <si>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</si>
  <si>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</si>
  <si>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</si>
  <si>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</si>
  <si>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</si>
  <si>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</si>
  <si>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</si>
  <si>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</si>
  <si>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</si>
  <si>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</si>
  <si>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</si>
  <si>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</si>
  <si>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</si>
  <si>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</si>
  <si>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</si>
  <si>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</si>
  <si>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</si>
  <si>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</si>
  <si>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</si>
  <si>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</si>
  <si>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</si>
  <si>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</si>
  <si>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</si>
  <si>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</si>
  <si>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</si>
  <si>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</si>
  <si>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</si>
  <si>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</si>
  <si>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</si>
  <si>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</si>
  <si>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青森県　平内町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</si>
  <si>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</si>
  <si>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</si>
  <si>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</si>
  <si>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</si>
  <si>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</si>
  <si>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</si>
  <si>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</si>
  <si>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</si>
  <si>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</si>
  <si>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</si>
  <si>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</si>
  <si>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</si>
  <si>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</si>
  <si>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</si>
  <si>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施設・電気機械は古いもので25年経過している。点検・修繕を計画的に実施する。耐用年数が近づく古い管渠から計画的に更新していく。</t>
  </si>
  <si>
    <r>
      <t>排水処理に係る経費削減に努め経営改善に取り組んでいく。農業集落排水事業での新規投資は終了しており、令和４年度から企業債の完済が始まることから企業債残高は減少していく。一方、供用開始からの年月経過とともに機器等の修繕費用が上がっている。今後は修繕計画を策定し、計画的な機器修繕を行</t>
    </r>
    <r>
      <rPr>
        <b/>
        <sz val="11"/>
        <color rgb="FFFF0000"/>
        <rFont val="ＭＳ ゴシック"/>
      </rPr>
      <t>うことで</t>
    </r>
    <r>
      <rPr>
        <sz val="11"/>
        <color theme="1"/>
        <rFont val="ＭＳ ゴシック"/>
      </rPr>
      <t>機器の寿命を延ばし</t>
    </r>
    <r>
      <rPr>
        <b/>
        <sz val="11"/>
        <color rgb="FFFF0000"/>
        <rFont val="ＭＳ ゴシック"/>
      </rPr>
      <t>、</t>
    </r>
    <r>
      <rPr>
        <sz val="11"/>
        <color theme="1"/>
        <rFont val="ＭＳ ゴシック"/>
      </rPr>
      <t>安定した経営を目指していく。更には近隣処理施設との統廃合を検討する。</t>
    </r>
    <rPh sb="0" eb="2">
      <t>ハイスイ</t>
    </rPh>
    <rPh sb="2" eb="4">
      <t>ショリ</t>
    </rPh>
    <rPh sb="5" eb="6">
      <t>カカ</t>
    </rPh>
    <rPh sb="7" eb="9">
      <t>ケイヒ</t>
    </rPh>
    <rPh sb="9" eb="11">
      <t>サクゲン</t>
    </rPh>
    <rPh sb="12" eb="13">
      <t>ツト</t>
    </rPh>
    <rPh sb="14" eb="16">
      <t>ケイエイ</t>
    </rPh>
    <rPh sb="16" eb="18">
      <t>カイゼン</t>
    </rPh>
    <rPh sb="19" eb="20">
      <t>ト</t>
    </rPh>
    <rPh sb="21" eb="22">
      <t>ク</t>
    </rPh>
    <rPh sb="27" eb="29">
      <t>ノウギョウ</t>
    </rPh>
    <rPh sb="29" eb="31">
      <t>シュウラク</t>
    </rPh>
    <rPh sb="31" eb="33">
      <t>ハイスイ</t>
    </rPh>
    <rPh sb="33" eb="35">
      <t>ジギョウ</t>
    </rPh>
    <rPh sb="37" eb="39">
      <t>シンキ</t>
    </rPh>
    <rPh sb="39" eb="41">
      <t>トウシ</t>
    </rPh>
    <rPh sb="42" eb="44">
      <t>シュウリョウ</t>
    </rPh>
    <rPh sb="49" eb="50">
      <t>レイ</t>
    </rPh>
    <rPh sb="50" eb="51">
      <t>ワ</t>
    </rPh>
    <rPh sb="52" eb="54">
      <t>ネンド</t>
    </rPh>
    <rPh sb="56" eb="59">
      <t>キギョウサイ</t>
    </rPh>
    <rPh sb="60" eb="62">
      <t>カンサイ</t>
    </rPh>
    <rPh sb="63" eb="64">
      <t>ハジ</t>
    </rPh>
    <rPh sb="70" eb="73">
      <t>キギョウサイ</t>
    </rPh>
    <rPh sb="73" eb="75">
      <t>ザンダカ</t>
    </rPh>
    <rPh sb="76" eb="78">
      <t>ゲンショウ</t>
    </rPh>
    <rPh sb="83" eb="85">
      <t>イッポウ</t>
    </rPh>
    <rPh sb="86" eb="88">
      <t>キョウヨウ</t>
    </rPh>
    <rPh sb="88" eb="90">
      <t>カイシ</t>
    </rPh>
    <rPh sb="93" eb="95">
      <t>ネンゲツ</t>
    </rPh>
    <rPh sb="95" eb="97">
      <t>ケイカ</t>
    </rPh>
    <rPh sb="101" eb="103">
      <t>キキ</t>
    </rPh>
    <rPh sb="103" eb="104">
      <t>トウ</t>
    </rPh>
    <rPh sb="105" eb="107">
      <t>シュウゼン</t>
    </rPh>
    <rPh sb="107" eb="109">
      <t>ヒヨウ</t>
    </rPh>
    <rPh sb="110" eb="111">
      <t>ア</t>
    </rPh>
    <rPh sb="117" eb="119">
      <t>コンゴ</t>
    </rPh>
    <rPh sb="120" eb="122">
      <t>シュウゼン</t>
    </rPh>
    <rPh sb="122" eb="124">
      <t>ケイカク</t>
    </rPh>
    <rPh sb="125" eb="127">
      <t>サクテイ</t>
    </rPh>
    <rPh sb="129" eb="132">
      <t>ケイカクテキ</t>
    </rPh>
    <rPh sb="133" eb="135">
      <t>キキ</t>
    </rPh>
    <rPh sb="135" eb="137">
      <t>シュウゼン</t>
    </rPh>
    <rPh sb="138" eb="139">
      <t>オコナ</t>
    </rPh>
    <rPh sb="143" eb="145">
      <t>キキ</t>
    </rPh>
    <rPh sb="146" eb="148">
      <t>ジュミョウ</t>
    </rPh>
    <rPh sb="149" eb="150">
      <t>ノ</t>
    </rPh>
    <rPh sb="153" eb="155">
      <t>アンテイ</t>
    </rPh>
    <rPh sb="157" eb="159">
      <t>ケイエイ</t>
    </rPh>
    <rPh sb="160" eb="162">
      <t>メザ</t>
    </rPh>
    <rPh sb="167" eb="168">
      <t>サラ</t>
    </rPh>
    <rPh sb="170" eb="172">
      <t>キンリン</t>
    </rPh>
    <rPh sb="172" eb="174">
      <t>ショリ</t>
    </rPh>
    <rPh sb="174" eb="176">
      <t>シセツ</t>
    </rPh>
    <rPh sb="178" eb="181">
      <t>トウハイゴウ</t>
    </rPh>
    <rPh sb="182" eb="184">
      <t>ケントウ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</si>
</sst>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c:v>
                </c:pt>
                <c:pt idx="1">
                  <c:v>0</c:v>
                </c:pt>
                <c:pt idx="2">
                  <c:v>0</c:v>
                </c:pt>
                <c:pt idx="3" formatCode="#,##0.00;&quot;△&quot;#,##0.00;&quot;-&quot;">
                  <c:v>0.1</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37.130000000000003</c:v>
                </c:pt>
                <c:pt idx="1">
                  <c:v>37.700000000000003</c:v>
                </c:pt>
                <c:pt idx="2">
                  <c:v>33.56</c:v>
                </c:pt>
                <c:pt idx="3">
                  <c:v>35.75</c:v>
                </c:pt>
                <c:pt idx="4">
                  <c:v>37.130000000000003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85.03</c:v>
                </c:pt>
                <c:pt idx="1">
                  <c:v>85.9</c:v>
                </c:pt>
                <c:pt idx="2">
                  <c:v>86.42</c:v>
                </c:pt>
                <c:pt idx="3">
                  <c:v>86.96</c:v>
                </c:pt>
                <c:pt idx="4">
                  <c:v>88.07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41.7</c:v>
                </c:pt>
                <c:pt idx="1">
                  <c:v>39.06</c:v>
                </c:pt>
                <c:pt idx="2">
                  <c:v>39.24</c:v>
                </c:pt>
                <c:pt idx="3">
                  <c:v>63.92</c:v>
                </c:pt>
                <c:pt idx="4">
                  <c:v>62.92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4167.8999999999996</c:v>
                </c:pt>
                <c:pt idx="1" formatCode="#,##0.00;&quot;△&quot;#,##0.00;&quot;-&quot;">
                  <c:v>2267.2600000000002</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18.170000000000002</c:v>
                </c:pt>
                <c:pt idx="1">
                  <c:v>21.94</c:v>
                </c:pt>
                <c:pt idx="2">
                  <c:v>43.25</c:v>
                </c:pt>
                <c:pt idx="3">
                  <c:v>33.700000000000003</c:v>
                </c:pt>
                <c:pt idx="4">
                  <c:v>31.52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880.05</c:v>
                </c:pt>
                <c:pt idx="1">
                  <c:v>821.39</c:v>
                </c:pt>
                <c:pt idx="2">
                  <c:v>418.7</c:v>
                </c:pt>
                <c:pt idx="3">
                  <c:v>496.45</c:v>
                </c:pt>
                <c:pt idx="4">
                  <c:v>503.76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6</v>
      </c>
      <c r="J7" s="5"/>
      <c r="K7" s="5"/>
      <c r="L7" s="5"/>
      <c r="M7" s="5"/>
      <c r="N7" s="5"/>
      <c r="O7" s="5"/>
      <c r="P7" s="5" t="s">
        <v>2</v>
      </c>
      <c r="Q7" s="5"/>
      <c r="R7" s="5"/>
      <c r="S7" s="5"/>
      <c r="T7" s="5"/>
      <c r="U7" s="5"/>
      <c r="V7" s="5"/>
      <c r="W7" s="5" t="s">
        <v>5</v>
      </c>
      <c r="X7" s="5"/>
      <c r="Y7" s="5"/>
      <c r="Z7" s="5"/>
      <c r="AA7" s="5"/>
      <c r="AB7" s="5"/>
      <c r="AC7" s="5"/>
      <c r="AD7" s="5" t="s">
        <v>13</v>
      </c>
      <c r="AE7" s="5"/>
      <c r="AF7" s="5"/>
      <c r="AG7" s="5"/>
      <c r="AH7" s="5"/>
      <c r="AI7" s="5"/>
      <c r="AJ7" s="5"/>
      <c r="AK7" s="3"/>
      <c r="AL7" s="5" t="s">
        <v>14</v>
      </c>
      <c r="AM7" s="5"/>
      <c r="AN7" s="5"/>
      <c r="AO7" s="5"/>
      <c r="AP7" s="5"/>
      <c r="AQ7" s="5"/>
      <c r="AR7" s="5"/>
      <c r="AS7" s="5"/>
      <c r="AT7" s="5" t="s">
        <v>11</v>
      </c>
      <c r="AU7" s="5"/>
      <c r="AV7" s="5"/>
      <c r="AW7" s="5"/>
      <c r="AX7" s="5"/>
      <c r="AY7" s="5"/>
      <c r="AZ7" s="5"/>
      <c r="BA7" s="5"/>
      <c r="BB7" s="5" t="s">
        <v>8</v>
      </c>
      <c r="BC7" s="5"/>
      <c r="BD7" s="5"/>
      <c r="BE7" s="5"/>
      <c r="BF7" s="5"/>
      <c r="BG7" s="5"/>
      <c r="BH7" s="5"/>
      <c r="BI7" s="5"/>
      <c r="BJ7" s="3"/>
      <c r="BK7" s="3"/>
      <c r="BL7" s="27" t="s">
        <v>16</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10874</v>
      </c>
      <c r="AM8" s="22"/>
      <c r="AN8" s="22"/>
      <c r="AO8" s="22"/>
      <c r="AP8" s="22"/>
      <c r="AQ8" s="22"/>
      <c r="AR8" s="22"/>
      <c r="AS8" s="22"/>
      <c r="AT8" s="7">
        <f>データ!T6</f>
        <v>217.09</v>
      </c>
      <c r="AU8" s="7"/>
      <c r="AV8" s="7"/>
      <c r="AW8" s="7"/>
      <c r="AX8" s="7"/>
      <c r="AY8" s="7"/>
      <c r="AZ8" s="7"/>
      <c r="BA8" s="7"/>
      <c r="BB8" s="7">
        <f>データ!U6</f>
        <v>50.09</v>
      </c>
      <c r="BC8" s="7"/>
      <c r="BD8" s="7"/>
      <c r="BE8" s="7"/>
      <c r="BF8" s="7"/>
      <c r="BG8" s="7"/>
      <c r="BH8" s="7"/>
      <c r="BI8" s="7"/>
      <c r="BJ8" s="3"/>
      <c r="BK8" s="3"/>
      <c r="BL8" s="28" t="s">
        <v>17</v>
      </c>
      <c r="BM8" s="38"/>
      <c r="BN8" s="45" t="s">
        <v>18</v>
      </c>
      <c r="BO8" s="48"/>
      <c r="BP8" s="48"/>
      <c r="BQ8" s="48"/>
      <c r="BR8" s="48"/>
      <c r="BS8" s="48"/>
      <c r="BT8" s="48"/>
      <c r="BU8" s="48"/>
      <c r="BV8" s="48"/>
      <c r="BW8" s="48"/>
      <c r="BX8" s="48"/>
      <c r="BY8" s="52"/>
    </row>
    <row r="9" spans="1:78" ht="18.75" customHeight="1">
      <c r="A9" s="2"/>
      <c r="B9" s="5" t="s">
        <v>19</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25</v>
      </c>
      <c r="AE9" s="5"/>
      <c r="AF9" s="5"/>
      <c r="AG9" s="5"/>
      <c r="AH9" s="5"/>
      <c r="AI9" s="5"/>
      <c r="AJ9" s="5"/>
      <c r="AK9" s="3"/>
      <c r="AL9" s="5" t="s">
        <v>27</v>
      </c>
      <c r="AM9" s="5"/>
      <c r="AN9" s="5"/>
      <c r="AO9" s="5"/>
      <c r="AP9" s="5"/>
      <c r="AQ9" s="5"/>
      <c r="AR9" s="5"/>
      <c r="AS9" s="5"/>
      <c r="AT9" s="5" t="s">
        <v>33</v>
      </c>
      <c r="AU9" s="5"/>
      <c r="AV9" s="5"/>
      <c r="AW9" s="5"/>
      <c r="AX9" s="5"/>
      <c r="AY9" s="5"/>
      <c r="AZ9" s="5"/>
      <c r="BA9" s="5"/>
      <c r="BB9" s="5" t="s">
        <v>35</v>
      </c>
      <c r="BC9" s="5"/>
      <c r="BD9" s="5"/>
      <c r="BE9" s="5"/>
      <c r="BF9" s="5"/>
      <c r="BG9" s="5"/>
      <c r="BH9" s="5"/>
      <c r="BI9" s="5"/>
      <c r="BJ9" s="3"/>
      <c r="BK9" s="3"/>
      <c r="BL9" s="29" t="s">
        <v>38</v>
      </c>
      <c r="BM9" s="39"/>
      <c r="BN9" s="46" t="s">
        <v>10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14.6</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1576</v>
      </c>
      <c r="AM10" s="22"/>
      <c r="AN10" s="22"/>
      <c r="AO10" s="22"/>
      <c r="AP10" s="22"/>
      <c r="AQ10" s="22"/>
      <c r="AR10" s="22"/>
      <c r="AS10" s="22"/>
      <c r="AT10" s="7">
        <f>データ!W6</f>
        <v>1.5699999999999998</v>
      </c>
      <c r="AU10" s="7"/>
      <c r="AV10" s="7"/>
      <c r="AW10" s="7"/>
      <c r="AX10" s="7"/>
      <c r="AY10" s="7"/>
      <c r="AZ10" s="7"/>
      <c r="BA10" s="7"/>
      <c r="BB10" s="7">
        <f>データ!X6</f>
        <v>1003.82</v>
      </c>
      <c r="BC10" s="7"/>
      <c r="BD10" s="7"/>
      <c r="BE10" s="7"/>
      <c r="BF10" s="7"/>
      <c r="BG10" s="7"/>
      <c r="BH10" s="7"/>
      <c r="BI10" s="7"/>
      <c r="BJ10" s="2"/>
      <c r="BK10" s="2"/>
      <c r="BL10" s="30" t="s">
        <v>15</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53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45</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c r="C84" s="2"/>
    </row>
    <row r="85" spans="1:78" hidden="1">
      <c r="B85" s="12" t="s">
        <v>4</v>
      </c>
      <c r="C85" s="12"/>
      <c r="D85" s="12"/>
      <c r="E85" s="12" t="s">
        <v>47</v>
      </c>
      <c r="F85" s="12" t="s">
        <v>29</v>
      </c>
      <c r="G85" s="12" t="s">
        <v>49</v>
      </c>
      <c r="H85" s="12" t="s">
        <v>39</v>
      </c>
      <c r="I85" s="12" t="s">
        <v>51</v>
      </c>
      <c r="J85" s="12" t="s">
        <v>26</v>
      </c>
      <c r="K85" s="12" t="s">
        <v>52</v>
      </c>
      <c r="L85" s="12" t="s">
        <v>54</v>
      </c>
      <c r="M85" s="12" t="s">
        <v>55</v>
      </c>
      <c r="N85" s="12" t="s">
        <v>48</v>
      </c>
      <c r="O85" s="12" t="s">
        <v>28</v>
      </c>
    </row>
    <row r="86" spans="1:78" hidden="1">
      <c r="B86" s="12"/>
      <c r="C86" s="12"/>
      <c r="D86" s="12"/>
      <c r="E86" s="12" t="str">
        <f>データ!AI6</f>
        <v/>
      </c>
      <c r="F86" s="12" t="s">
        <v>58</v>
      </c>
      <c r="G86" s="12" t="s">
        <v>58</v>
      </c>
      <c r="H86" s="12" t="str">
        <f>データ!BP6</f>
        <v>【765.47】</v>
      </c>
      <c r="I86" s="12" t="str">
        <f>データ!CA6</f>
        <v>【59.59】</v>
      </c>
      <c r="J86" s="12" t="str">
        <f>データ!CL6</f>
        <v>【257.86】</v>
      </c>
      <c r="K86" s="12" t="str">
        <f>データ!CW6</f>
        <v>【51.30】</v>
      </c>
      <c r="L86" s="12" t="str">
        <f>データ!DH6</f>
        <v>【86.22】</v>
      </c>
      <c r="M86" s="12" t="s">
        <v>58</v>
      </c>
      <c r="N86" s="12" t="s">
        <v>58</v>
      </c>
      <c r="O86" s="12" t="str">
        <f>データ!EO6</f>
        <v>【0.02】</v>
      </c>
    </row>
  </sheetData>
  <sheetProtection algorithmName="SHA-512" hashValue="SoTn2sE+I9mZseuhtXRhJCiFfP7hd/oqROZToIQAEYzVZwZnN9YXPvjp1Lea7Tdqvpqp3PCNVQwuiX4cFnhmJQ==" saltValue="7DMufONGmk8ouN1rY7yDH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3"/>
  <sheetViews>
    <sheetView showGridLines="0" workbookViewId="0"/>
  </sheetViews>
  <sheetFormatPr defaultRowHeight="13.5"/>
  <cols>
    <col min="2" max="144" width="11.875" customWidth="1"/>
  </cols>
  <sheetData>
    <row r="1" spans="1:145">
      <c r="A1" t="s">
        <v>60</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62</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64</v>
      </c>
      <c r="B3" s="62" t="s">
        <v>56</v>
      </c>
      <c r="C3" s="62" t="s">
        <v>44</v>
      </c>
      <c r="D3" s="62" t="s">
        <v>20</v>
      </c>
      <c r="E3" s="62" t="s">
        <v>37</v>
      </c>
      <c r="F3" s="62" t="s">
        <v>50</v>
      </c>
      <c r="G3" s="62" t="s">
        <v>66</v>
      </c>
      <c r="H3" s="69" t="s">
        <v>9</v>
      </c>
      <c r="I3" s="72"/>
      <c r="J3" s="72"/>
      <c r="K3" s="72"/>
      <c r="L3" s="72"/>
      <c r="M3" s="72"/>
      <c r="N3" s="72"/>
      <c r="O3" s="72"/>
      <c r="P3" s="72"/>
      <c r="Q3" s="72"/>
      <c r="R3" s="72"/>
      <c r="S3" s="72"/>
      <c r="T3" s="72"/>
      <c r="U3" s="72"/>
      <c r="V3" s="72"/>
      <c r="W3" s="72"/>
      <c r="X3" s="77"/>
      <c r="Y3" s="80" t="s">
        <v>32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45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63</v>
      </c>
      <c r="B4" s="63"/>
      <c r="C4" s="63"/>
      <c r="D4" s="63"/>
      <c r="E4" s="63"/>
      <c r="F4" s="63"/>
      <c r="G4" s="63"/>
      <c r="H4" s="70"/>
      <c r="I4" s="73"/>
      <c r="J4" s="73"/>
      <c r="K4" s="73"/>
      <c r="L4" s="73"/>
      <c r="M4" s="73"/>
      <c r="N4" s="73"/>
      <c r="O4" s="73"/>
      <c r="P4" s="73"/>
      <c r="Q4" s="73"/>
      <c r="R4" s="73"/>
      <c r="S4" s="73"/>
      <c r="T4" s="73"/>
      <c r="U4" s="73"/>
      <c r="V4" s="73"/>
      <c r="W4" s="73"/>
      <c r="X4" s="78"/>
      <c r="Y4" s="81" t="s">
        <v>65</v>
      </c>
      <c r="Z4" s="81"/>
      <c r="AA4" s="81"/>
      <c r="AB4" s="81"/>
      <c r="AC4" s="81"/>
      <c r="AD4" s="81"/>
      <c r="AE4" s="81"/>
      <c r="AF4" s="81"/>
      <c r="AG4" s="81"/>
      <c r="AH4" s="81"/>
      <c r="AI4" s="81"/>
      <c r="AJ4" s="81" t="s">
        <v>36</v>
      </c>
      <c r="AK4" s="81"/>
      <c r="AL4" s="81"/>
      <c r="AM4" s="81"/>
      <c r="AN4" s="81"/>
      <c r="AO4" s="81"/>
      <c r="AP4" s="81"/>
      <c r="AQ4" s="81"/>
      <c r="AR4" s="81"/>
      <c r="AS4" s="81"/>
      <c r="AT4" s="81"/>
      <c r="AU4" s="81" t="s">
        <v>0</v>
      </c>
      <c r="AV4" s="81"/>
      <c r="AW4" s="81"/>
      <c r="AX4" s="81"/>
      <c r="AY4" s="81"/>
      <c r="AZ4" s="81"/>
      <c r="BA4" s="81"/>
      <c r="BB4" s="81"/>
      <c r="BC4" s="81"/>
      <c r="BD4" s="81"/>
      <c r="BE4" s="81"/>
      <c r="BF4" s="81" t="s">
        <v>67</v>
      </c>
      <c r="BG4" s="81"/>
      <c r="BH4" s="81"/>
      <c r="BI4" s="81"/>
      <c r="BJ4" s="81"/>
      <c r="BK4" s="81"/>
      <c r="BL4" s="81"/>
      <c r="BM4" s="81"/>
      <c r="BN4" s="81"/>
      <c r="BO4" s="81"/>
      <c r="BP4" s="81"/>
      <c r="BQ4" s="81" t="s">
        <v>61</v>
      </c>
      <c r="BR4" s="81"/>
      <c r="BS4" s="81"/>
      <c r="BT4" s="81"/>
      <c r="BU4" s="81"/>
      <c r="BV4" s="81"/>
      <c r="BW4" s="81"/>
      <c r="BX4" s="81"/>
      <c r="BY4" s="81"/>
      <c r="BZ4" s="81"/>
      <c r="CA4" s="81"/>
      <c r="CB4" s="81" t="s">
        <v>68</v>
      </c>
      <c r="CC4" s="81"/>
      <c r="CD4" s="81"/>
      <c r="CE4" s="81"/>
      <c r="CF4" s="81"/>
      <c r="CG4" s="81"/>
      <c r="CH4" s="81"/>
      <c r="CI4" s="81"/>
      <c r="CJ4" s="81"/>
      <c r="CK4" s="81"/>
      <c r="CL4" s="81"/>
      <c r="CM4" s="81" t="s">
        <v>69</v>
      </c>
      <c r="CN4" s="81"/>
      <c r="CO4" s="81"/>
      <c r="CP4" s="81"/>
      <c r="CQ4" s="81"/>
      <c r="CR4" s="81"/>
      <c r="CS4" s="81"/>
      <c r="CT4" s="81"/>
      <c r="CU4" s="81"/>
      <c r="CV4" s="81"/>
      <c r="CW4" s="81"/>
      <c r="CX4" s="81" t="s">
        <v>31</v>
      </c>
      <c r="CY4" s="81"/>
      <c r="CZ4" s="81"/>
      <c r="DA4" s="81"/>
      <c r="DB4" s="81"/>
      <c r="DC4" s="81"/>
      <c r="DD4" s="81"/>
      <c r="DE4" s="81"/>
      <c r="DF4" s="81"/>
      <c r="DG4" s="81"/>
      <c r="DH4" s="81"/>
      <c r="DI4" s="81" t="s">
        <v>41</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0" t="s">
        <v>72</v>
      </c>
      <c r="B5" s="64"/>
      <c r="C5" s="64"/>
      <c r="D5" s="64"/>
      <c r="E5" s="64"/>
      <c r="F5" s="64"/>
      <c r="G5" s="64"/>
      <c r="H5" s="71" t="s">
        <v>73</v>
      </c>
      <c r="I5" s="71" t="s">
        <v>74</v>
      </c>
      <c r="J5" s="71" t="s">
        <v>75</v>
      </c>
      <c r="K5" s="71" t="s">
        <v>76</v>
      </c>
      <c r="L5" s="71" t="s">
        <v>77</v>
      </c>
      <c r="M5" s="71" t="s">
        <v>13</v>
      </c>
      <c r="N5" s="71" t="s">
        <v>78</v>
      </c>
      <c r="O5" s="71" t="s">
        <v>79</v>
      </c>
      <c r="P5" s="71" t="s">
        <v>80</v>
      </c>
      <c r="Q5" s="71" t="s">
        <v>81</v>
      </c>
      <c r="R5" s="71" t="s">
        <v>82</v>
      </c>
      <c r="S5" s="71" t="s">
        <v>59</v>
      </c>
      <c r="T5" s="71" t="s">
        <v>83</v>
      </c>
      <c r="U5" s="71" t="s">
        <v>84</v>
      </c>
      <c r="V5" s="71" t="s">
        <v>85</v>
      </c>
      <c r="W5" s="71" t="s">
        <v>86</v>
      </c>
      <c r="X5" s="71" t="s">
        <v>87</v>
      </c>
      <c r="Y5" s="71" t="s">
        <v>34</v>
      </c>
      <c r="Z5" s="71" t="s">
        <v>88</v>
      </c>
      <c r="AA5" s="71" t="s">
        <v>89</v>
      </c>
      <c r="AB5" s="71" t="s">
        <v>90</v>
      </c>
      <c r="AC5" s="71" t="s">
        <v>91</v>
      </c>
      <c r="AD5" s="71" t="s">
        <v>92</v>
      </c>
      <c r="AE5" s="71" t="s">
        <v>93</v>
      </c>
      <c r="AF5" s="71" t="s">
        <v>94</v>
      </c>
      <c r="AG5" s="71" t="s">
        <v>95</v>
      </c>
      <c r="AH5" s="71" t="s">
        <v>96</v>
      </c>
      <c r="AI5" s="71" t="s">
        <v>4</v>
      </c>
      <c r="AJ5" s="71" t="s">
        <v>34</v>
      </c>
      <c r="AK5" s="71" t="s">
        <v>88</v>
      </c>
      <c r="AL5" s="71" t="s">
        <v>89</v>
      </c>
      <c r="AM5" s="71" t="s">
        <v>90</v>
      </c>
      <c r="AN5" s="71" t="s">
        <v>91</v>
      </c>
      <c r="AO5" s="71" t="s">
        <v>92</v>
      </c>
      <c r="AP5" s="71" t="s">
        <v>93</v>
      </c>
      <c r="AQ5" s="71" t="s">
        <v>94</v>
      </c>
      <c r="AR5" s="71" t="s">
        <v>95</v>
      </c>
      <c r="AS5" s="71" t="s">
        <v>96</v>
      </c>
      <c r="AT5" s="71" t="s">
        <v>97</v>
      </c>
      <c r="AU5" s="71" t="s">
        <v>34</v>
      </c>
      <c r="AV5" s="71" t="s">
        <v>88</v>
      </c>
      <c r="AW5" s="71" t="s">
        <v>89</v>
      </c>
      <c r="AX5" s="71" t="s">
        <v>90</v>
      </c>
      <c r="AY5" s="71" t="s">
        <v>91</v>
      </c>
      <c r="AZ5" s="71" t="s">
        <v>92</v>
      </c>
      <c r="BA5" s="71" t="s">
        <v>93</v>
      </c>
      <c r="BB5" s="71" t="s">
        <v>94</v>
      </c>
      <c r="BC5" s="71" t="s">
        <v>95</v>
      </c>
      <c r="BD5" s="71" t="s">
        <v>96</v>
      </c>
      <c r="BE5" s="71" t="s">
        <v>97</v>
      </c>
      <c r="BF5" s="71" t="s">
        <v>34</v>
      </c>
      <c r="BG5" s="71" t="s">
        <v>88</v>
      </c>
      <c r="BH5" s="71" t="s">
        <v>89</v>
      </c>
      <c r="BI5" s="71" t="s">
        <v>90</v>
      </c>
      <c r="BJ5" s="71" t="s">
        <v>91</v>
      </c>
      <c r="BK5" s="71" t="s">
        <v>92</v>
      </c>
      <c r="BL5" s="71" t="s">
        <v>93</v>
      </c>
      <c r="BM5" s="71" t="s">
        <v>94</v>
      </c>
      <c r="BN5" s="71" t="s">
        <v>95</v>
      </c>
      <c r="BO5" s="71" t="s">
        <v>96</v>
      </c>
      <c r="BP5" s="71" t="s">
        <v>97</v>
      </c>
      <c r="BQ5" s="71" t="s">
        <v>34</v>
      </c>
      <c r="BR5" s="71" t="s">
        <v>88</v>
      </c>
      <c r="BS5" s="71" t="s">
        <v>89</v>
      </c>
      <c r="BT5" s="71" t="s">
        <v>90</v>
      </c>
      <c r="BU5" s="71" t="s">
        <v>91</v>
      </c>
      <c r="BV5" s="71" t="s">
        <v>92</v>
      </c>
      <c r="BW5" s="71" t="s">
        <v>93</v>
      </c>
      <c r="BX5" s="71" t="s">
        <v>94</v>
      </c>
      <c r="BY5" s="71" t="s">
        <v>95</v>
      </c>
      <c r="BZ5" s="71" t="s">
        <v>96</v>
      </c>
      <c r="CA5" s="71" t="s">
        <v>97</v>
      </c>
      <c r="CB5" s="71" t="s">
        <v>34</v>
      </c>
      <c r="CC5" s="71" t="s">
        <v>88</v>
      </c>
      <c r="CD5" s="71" t="s">
        <v>89</v>
      </c>
      <c r="CE5" s="71" t="s">
        <v>90</v>
      </c>
      <c r="CF5" s="71" t="s">
        <v>91</v>
      </c>
      <c r="CG5" s="71" t="s">
        <v>92</v>
      </c>
      <c r="CH5" s="71" t="s">
        <v>93</v>
      </c>
      <c r="CI5" s="71" t="s">
        <v>94</v>
      </c>
      <c r="CJ5" s="71" t="s">
        <v>95</v>
      </c>
      <c r="CK5" s="71" t="s">
        <v>96</v>
      </c>
      <c r="CL5" s="71" t="s">
        <v>97</v>
      </c>
      <c r="CM5" s="71" t="s">
        <v>34</v>
      </c>
      <c r="CN5" s="71" t="s">
        <v>88</v>
      </c>
      <c r="CO5" s="71" t="s">
        <v>89</v>
      </c>
      <c r="CP5" s="71" t="s">
        <v>90</v>
      </c>
      <c r="CQ5" s="71" t="s">
        <v>91</v>
      </c>
      <c r="CR5" s="71" t="s">
        <v>92</v>
      </c>
      <c r="CS5" s="71" t="s">
        <v>93</v>
      </c>
      <c r="CT5" s="71" t="s">
        <v>94</v>
      </c>
      <c r="CU5" s="71" t="s">
        <v>95</v>
      </c>
      <c r="CV5" s="71" t="s">
        <v>96</v>
      </c>
      <c r="CW5" s="71" t="s">
        <v>97</v>
      </c>
      <c r="CX5" s="71" t="s">
        <v>34</v>
      </c>
      <c r="CY5" s="71" t="s">
        <v>88</v>
      </c>
      <c r="CZ5" s="71" t="s">
        <v>89</v>
      </c>
      <c r="DA5" s="71" t="s">
        <v>90</v>
      </c>
      <c r="DB5" s="71" t="s">
        <v>91</v>
      </c>
      <c r="DC5" s="71" t="s">
        <v>92</v>
      </c>
      <c r="DD5" s="71" t="s">
        <v>93</v>
      </c>
      <c r="DE5" s="71" t="s">
        <v>94</v>
      </c>
      <c r="DF5" s="71" t="s">
        <v>95</v>
      </c>
      <c r="DG5" s="71" t="s">
        <v>96</v>
      </c>
      <c r="DH5" s="71" t="s">
        <v>97</v>
      </c>
      <c r="DI5" s="71" t="s">
        <v>34</v>
      </c>
      <c r="DJ5" s="71" t="s">
        <v>88</v>
      </c>
      <c r="DK5" s="71" t="s">
        <v>89</v>
      </c>
      <c r="DL5" s="71" t="s">
        <v>90</v>
      </c>
      <c r="DM5" s="71" t="s">
        <v>91</v>
      </c>
      <c r="DN5" s="71" t="s">
        <v>92</v>
      </c>
      <c r="DO5" s="71" t="s">
        <v>93</v>
      </c>
      <c r="DP5" s="71" t="s">
        <v>94</v>
      </c>
      <c r="DQ5" s="71" t="s">
        <v>95</v>
      </c>
      <c r="DR5" s="71" t="s">
        <v>96</v>
      </c>
      <c r="DS5" s="71" t="s">
        <v>97</v>
      </c>
      <c r="DT5" s="71" t="s">
        <v>34</v>
      </c>
      <c r="DU5" s="71" t="s">
        <v>88</v>
      </c>
      <c r="DV5" s="71" t="s">
        <v>89</v>
      </c>
      <c r="DW5" s="71" t="s">
        <v>90</v>
      </c>
      <c r="DX5" s="71" t="s">
        <v>91</v>
      </c>
      <c r="DY5" s="71" t="s">
        <v>92</v>
      </c>
      <c r="DZ5" s="71" t="s">
        <v>93</v>
      </c>
      <c r="EA5" s="71" t="s">
        <v>94</v>
      </c>
      <c r="EB5" s="71" t="s">
        <v>95</v>
      </c>
      <c r="EC5" s="71" t="s">
        <v>96</v>
      </c>
      <c r="ED5" s="71" t="s">
        <v>97</v>
      </c>
      <c r="EE5" s="71" t="s">
        <v>34</v>
      </c>
      <c r="EF5" s="71" t="s">
        <v>88</v>
      </c>
      <c r="EG5" s="71" t="s">
        <v>89</v>
      </c>
      <c r="EH5" s="71" t="s">
        <v>90</v>
      </c>
      <c r="EI5" s="71" t="s">
        <v>91</v>
      </c>
      <c r="EJ5" s="71" t="s">
        <v>92</v>
      </c>
      <c r="EK5" s="71" t="s">
        <v>93</v>
      </c>
      <c r="EL5" s="71" t="s">
        <v>94</v>
      </c>
      <c r="EM5" s="71" t="s">
        <v>95</v>
      </c>
      <c r="EN5" s="71" t="s">
        <v>96</v>
      </c>
      <c r="EO5" s="71" t="s">
        <v>97</v>
      </c>
    </row>
    <row r="6" spans="1:145" s="59" customFormat="1">
      <c r="A6" s="60" t="s">
        <v>98</v>
      </c>
      <c r="B6" s="65">
        <f t="shared" ref="B6:X6" si="1">B7</f>
        <v>2019</v>
      </c>
      <c r="C6" s="65">
        <f t="shared" si="1"/>
        <v>23019</v>
      </c>
      <c r="D6" s="65">
        <f t="shared" si="1"/>
        <v>47</v>
      </c>
      <c r="E6" s="65">
        <f t="shared" si="1"/>
        <v>17</v>
      </c>
      <c r="F6" s="65">
        <f t="shared" si="1"/>
        <v>5</v>
      </c>
      <c r="G6" s="65">
        <f t="shared" si="1"/>
        <v>0</v>
      </c>
      <c r="H6" s="65" t="str">
        <f t="shared" si="1"/>
        <v>青森県　平内町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14.6</v>
      </c>
      <c r="Q6" s="74">
        <f t="shared" si="1"/>
        <v>100</v>
      </c>
      <c r="R6" s="74">
        <f t="shared" si="1"/>
        <v>2980</v>
      </c>
      <c r="S6" s="74">
        <f t="shared" si="1"/>
        <v>10874</v>
      </c>
      <c r="T6" s="74">
        <f t="shared" si="1"/>
        <v>217.09</v>
      </c>
      <c r="U6" s="74">
        <f t="shared" si="1"/>
        <v>50.09</v>
      </c>
      <c r="V6" s="74">
        <f t="shared" si="1"/>
        <v>1576</v>
      </c>
      <c r="W6" s="74">
        <f t="shared" si="1"/>
        <v>1.5699999999999998</v>
      </c>
      <c r="X6" s="74">
        <f t="shared" si="1"/>
        <v>1003.82</v>
      </c>
      <c r="Y6" s="82">
        <f t="shared" ref="Y6:AH6" si="2">IF(Y7="",NA(),Y7)</f>
        <v>41.7</v>
      </c>
      <c r="Z6" s="82">
        <f t="shared" si="2"/>
        <v>39.06</v>
      </c>
      <c r="AA6" s="82">
        <f t="shared" si="2"/>
        <v>39.24</v>
      </c>
      <c r="AB6" s="82">
        <f t="shared" si="2"/>
        <v>63.92</v>
      </c>
      <c r="AC6" s="82">
        <f t="shared" si="2"/>
        <v>62.92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4167.8999999999996</v>
      </c>
      <c r="BG6" s="82">
        <f t="shared" si="5"/>
        <v>2267.2600000000002</v>
      </c>
      <c r="BH6" s="74">
        <f t="shared" si="5"/>
        <v>0</v>
      </c>
      <c r="BI6" s="74">
        <f t="shared" si="5"/>
        <v>0</v>
      </c>
      <c r="BJ6" s="74">
        <f t="shared" si="5"/>
        <v>0</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18.170000000000002</v>
      </c>
      <c r="BR6" s="82">
        <f t="shared" si="6"/>
        <v>21.94</v>
      </c>
      <c r="BS6" s="82">
        <f t="shared" si="6"/>
        <v>43.25</v>
      </c>
      <c r="BT6" s="82">
        <f t="shared" si="6"/>
        <v>33.700000000000003</v>
      </c>
      <c r="BU6" s="82">
        <f t="shared" si="6"/>
        <v>31.52</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880.05</v>
      </c>
      <c r="CC6" s="82">
        <f t="shared" si="7"/>
        <v>821.39</v>
      </c>
      <c r="CD6" s="82">
        <f t="shared" si="7"/>
        <v>418.7</v>
      </c>
      <c r="CE6" s="82">
        <f t="shared" si="7"/>
        <v>496.45</v>
      </c>
      <c r="CF6" s="82">
        <f t="shared" si="7"/>
        <v>503.76</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37.130000000000003</v>
      </c>
      <c r="CN6" s="82">
        <f t="shared" si="8"/>
        <v>37.700000000000003</v>
      </c>
      <c r="CO6" s="82">
        <f t="shared" si="8"/>
        <v>33.56</v>
      </c>
      <c r="CP6" s="82">
        <f t="shared" si="8"/>
        <v>35.75</v>
      </c>
      <c r="CQ6" s="82">
        <f t="shared" si="8"/>
        <v>37.130000000000003</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85.03</v>
      </c>
      <c r="CY6" s="82">
        <f t="shared" si="9"/>
        <v>85.9</v>
      </c>
      <c r="CZ6" s="82">
        <f t="shared" si="9"/>
        <v>86.42</v>
      </c>
      <c r="DA6" s="82">
        <f t="shared" si="9"/>
        <v>86.96</v>
      </c>
      <c r="DB6" s="82">
        <f t="shared" si="9"/>
        <v>88.07</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0.1</v>
      </c>
      <c r="EF6" s="74">
        <f t="shared" si="12"/>
        <v>0</v>
      </c>
      <c r="EG6" s="74">
        <f t="shared" si="12"/>
        <v>0</v>
      </c>
      <c r="EH6" s="82">
        <f t="shared" si="12"/>
        <v>0.1</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23019</v>
      </c>
      <c r="D7" s="66">
        <v>47</v>
      </c>
      <c r="E7" s="66">
        <v>17</v>
      </c>
      <c r="F7" s="66">
        <v>5</v>
      </c>
      <c r="G7" s="66">
        <v>0</v>
      </c>
      <c r="H7" s="66" t="s">
        <v>99</v>
      </c>
      <c r="I7" s="66" t="s">
        <v>100</v>
      </c>
      <c r="J7" s="66" t="s">
        <v>101</v>
      </c>
      <c r="K7" s="66" t="s">
        <v>102</v>
      </c>
      <c r="L7" s="66" t="s">
        <v>103</v>
      </c>
      <c r="M7" s="66" t="s">
        <v>104</v>
      </c>
      <c r="N7" s="75" t="s">
        <v>58</v>
      </c>
      <c r="O7" s="75" t="s">
        <v>105</v>
      </c>
      <c r="P7" s="75">
        <v>14.6</v>
      </c>
      <c r="Q7" s="75">
        <v>100</v>
      </c>
      <c r="R7" s="75">
        <v>2980</v>
      </c>
      <c r="S7" s="75">
        <v>10874</v>
      </c>
      <c r="T7" s="75">
        <v>217.09</v>
      </c>
      <c r="U7" s="75">
        <v>50.09</v>
      </c>
      <c r="V7" s="75">
        <v>1576</v>
      </c>
      <c r="W7" s="75">
        <v>1.5699999999999998</v>
      </c>
      <c r="X7" s="75">
        <v>1003.82</v>
      </c>
      <c r="Y7" s="75">
        <v>41.7</v>
      </c>
      <c r="Z7" s="75">
        <v>39.06</v>
      </c>
      <c r="AA7" s="75">
        <v>39.24</v>
      </c>
      <c r="AB7" s="75">
        <v>63.92</v>
      </c>
      <c r="AC7" s="75">
        <v>62.92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4167.8999999999996</v>
      </c>
      <c r="BG7" s="75">
        <v>2267.2600000000002</v>
      </c>
      <c r="BH7" s="75">
        <v>0</v>
      </c>
      <c r="BI7" s="75">
        <v>0</v>
      </c>
      <c r="BJ7" s="75">
        <v>0</v>
      </c>
      <c r="BK7" s="75">
        <v>1081.8</v>
      </c>
      <c r="BL7" s="75">
        <v>974.93</v>
      </c>
      <c r="BM7" s="75">
        <v>855.8</v>
      </c>
      <c r="BN7" s="75">
        <v>789.46</v>
      </c>
      <c r="BO7" s="75">
        <v>826.83</v>
      </c>
      <c r="BP7" s="75">
        <v>765.47</v>
      </c>
      <c r="BQ7" s="75">
        <v>18.170000000000002</v>
      </c>
      <c r="BR7" s="75">
        <v>21.94</v>
      </c>
      <c r="BS7" s="75">
        <v>43.25</v>
      </c>
      <c r="BT7" s="75">
        <v>33.700000000000003</v>
      </c>
      <c r="BU7" s="75">
        <v>31.52</v>
      </c>
      <c r="BV7" s="75">
        <v>52.19</v>
      </c>
      <c r="BW7" s="75">
        <v>55.32</v>
      </c>
      <c r="BX7" s="75">
        <v>59.8</v>
      </c>
      <c r="BY7" s="75">
        <v>57.77</v>
      </c>
      <c r="BZ7" s="75">
        <v>57.31</v>
      </c>
      <c r="CA7" s="75">
        <v>59.59</v>
      </c>
      <c r="CB7" s="75">
        <v>880.05</v>
      </c>
      <c r="CC7" s="75">
        <v>821.39</v>
      </c>
      <c r="CD7" s="75">
        <v>418.7</v>
      </c>
      <c r="CE7" s="75">
        <v>496.45</v>
      </c>
      <c r="CF7" s="75">
        <v>503.76</v>
      </c>
      <c r="CG7" s="75">
        <v>296.14</v>
      </c>
      <c r="CH7" s="75">
        <v>283.17</v>
      </c>
      <c r="CI7" s="75">
        <v>263.76</v>
      </c>
      <c r="CJ7" s="75">
        <v>274.35000000000002</v>
      </c>
      <c r="CK7" s="75">
        <v>273.52</v>
      </c>
      <c r="CL7" s="75">
        <v>257.86</v>
      </c>
      <c r="CM7" s="75">
        <v>37.130000000000003</v>
      </c>
      <c r="CN7" s="75">
        <v>37.700000000000003</v>
      </c>
      <c r="CO7" s="75">
        <v>33.56</v>
      </c>
      <c r="CP7" s="75">
        <v>35.75</v>
      </c>
      <c r="CQ7" s="75">
        <v>37.130000000000003</v>
      </c>
      <c r="CR7" s="75">
        <v>52.31</v>
      </c>
      <c r="CS7" s="75">
        <v>60.65</v>
      </c>
      <c r="CT7" s="75">
        <v>51.75</v>
      </c>
      <c r="CU7" s="75">
        <v>50.68</v>
      </c>
      <c r="CV7" s="75">
        <v>50.14</v>
      </c>
      <c r="CW7" s="75">
        <v>51.3</v>
      </c>
      <c r="CX7" s="75">
        <v>85.03</v>
      </c>
      <c r="CY7" s="75">
        <v>85.9</v>
      </c>
      <c r="CZ7" s="75">
        <v>86.42</v>
      </c>
      <c r="DA7" s="75">
        <v>86.96</v>
      </c>
      <c r="DB7" s="75">
        <v>88.07</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0.1</v>
      </c>
      <c r="EF7" s="75">
        <v>0</v>
      </c>
      <c r="EG7" s="75">
        <v>0</v>
      </c>
      <c r="EH7" s="75">
        <v>0.1</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106</v>
      </c>
      <c r="C9" s="61" t="s">
        <v>107</v>
      </c>
      <c r="D9" s="61" t="s">
        <v>108</v>
      </c>
      <c r="E9" s="61" t="s">
        <v>109</v>
      </c>
      <c r="F9" s="61" t="s">
        <v>110</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56</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57</v>
      </c>
    </row>
    <row r="12" spans="1:145">
      <c r="B12">
        <v>1</v>
      </c>
      <c r="C12">
        <v>1</v>
      </c>
      <c r="D12">
        <v>1</v>
      </c>
      <c r="E12">
        <v>1</v>
      </c>
      <c r="F12">
        <v>1</v>
      </c>
      <c r="G12" t="s">
        <v>111</v>
      </c>
    </row>
    <row r="13" spans="1:145">
      <c r="B13" t="s">
        <v>112</v>
      </c>
      <c r="C13" t="s">
        <v>112</v>
      </c>
      <c r="D13" t="s">
        <v>112</v>
      </c>
      <c r="E13" t="s">
        <v>112</v>
      </c>
      <c r="F13" t="s">
        <v>7</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cp:lastPrinted>2021-02-10T01:04:31Z</cp:lastPrinted>
  <dcterms:created xsi:type="dcterms:W3CDTF">2020-12-04T02:59:19Z</dcterms:created>
  <dcterms:modified xsi:type="dcterms:W3CDTF">2021-02-16T01:35:56Z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2021-02-16T01:35:56Z</vt:filetime>
  </property>
</Properties>
</file>