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UAZDMATg72ivQ/t3CW1Yxegd1ZCEygifYlXW93iM5S7rX+dbdiONtR09lv3mNLvTmSYr3fHyHW7QQJEhiIhag==" workbookSaltValue="qD2MM+wrgQbLVYhBChLmsw==" workbookSpinCount="100000" lockStructure="1"/>
  <bookViews>
    <workbookView xWindow="-15" yWindow="-15" windowWidth="9240" windowHeight="832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<sst xmlns="http://schemas.openxmlformats.org/spreadsheetml/2006/main" count="228" uniqueCount="113">
  <si>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</si>
  <si>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</si>
  <si>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</si>
  <si>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</si>
  <si>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</si>
  <si>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</si>
  <si>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</si>
  <si>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</si>
  <si>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</si>
  <si>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</si>
  <si>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</si>
  <si>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</si>
  <si>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</si>
  <si>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</si>
  <si>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</si>
  <si>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</si>
  <si>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</si>
  <si>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</si>
  <si>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</si>
  <si>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</si>
  <si>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</si>
  <si>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</si>
  <si>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</si>
  <si>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</si>
  <si>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</si>
  <si>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</si>
  <si>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</si>
  <si>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</si>
  <si>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</si>
  <si>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</si>
  <si>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</si>
  <si>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</si>
  <si>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</si>
  <si>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</si>
  <si>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</si>
  <si>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</si>
  <si>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</si>
  <si>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</si>
  <si>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</si>
  <si>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</si>
  <si>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</si>
  <si>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</si>
  <si>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</si>
  <si>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</si>
  <si>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</si>
  <si>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</si>
  <si>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</si>
  <si>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</si>
  <si>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</si>
  <si>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</si>
  <si>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</si>
  <si>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</si>
  <si>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</si>
  <si>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</si>
  <si>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</si>
  <si>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</si>
  <si>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</si>
  <si>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</si>
  <si>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</si>
  <si>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</si>
  <si>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</si>
  <si>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</si>
  <si>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</si>
  <si>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</si>
  <si>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</si>
  <si>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</si>
  <si>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</si>
  <si>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</si>
  <si>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</si>
  <si>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</si>
  <si>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</si>
  <si>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</si>
  <si>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</si>
  <si>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</si>
  <si>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</si>
  <si>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</si>
  <si>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</si>
  <si>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</si>
  <si>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</si>
  <si>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</si>
  <si>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</si>
  <si>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</si>
  <si>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</si>
  <si>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</si>
  <si>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</si>
  <si>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</si>
  <si>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</si>
  <si>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</si>
  <si>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</si>
  <si>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</si>
  <si>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</si>
  <si>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</si>
  <si>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</si>
  <si>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</si>
  <si>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</si>
  <si>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</si>
  <si>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</si>
  <si>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</si>
  <si>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</si>
  <si>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</si>
  <si>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</si>
  <si>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</si>
  <si>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</si>
  <si>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</si>
  <si>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</si>
  <si>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</si>
  <si>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</si>
  <si>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</si>
  <si>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</si>
  <si>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</si>
  <si>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人口減少に伴い収益が減少することが予想されることから、今後の経営状況は厳しいものとなっている。また、財源確保が厳しい状況であるが、企業債を抑えつつ施設等の老朽化対策、漏水対策も必要であり、管路更新等の効率的な投資計画に取組み経営改善を図る必要がある。</t>
    <phoneticPr fontId="4"/>
  </si>
  <si>
    <t>　財源確保が厳しい状況であるが、数年間管路更新率が類似団体平均より低いため、老朽管の更新に努めた。今後も管路更新等に必要な財源を確保し、耐震化等を考慮しつつ経営状況とのバランスを見ながら継続していく必要がある。管路経年化率については、管路の布設年度の整備が進んでいないため、過去の資料をもとに精査してる状況にある。</t>
    <rPh sb="105" eb="107">
      <t>カンロ</t>
    </rPh>
    <rPh sb="107" eb="110">
      <t>ケイネンカ</t>
    </rPh>
    <rPh sb="110" eb="111">
      <t>リツ</t>
    </rPh>
    <rPh sb="117" eb="119">
      <t>カンロ</t>
    </rPh>
    <rPh sb="120" eb="122">
      <t>フセツ</t>
    </rPh>
    <rPh sb="122" eb="124">
      <t>ネンド</t>
    </rPh>
    <rPh sb="125" eb="127">
      <t>セイビ</t>
    </rPh>
    <rPh sb="128" eb="129">
      <t>スス</t>
    </rPh>
    <rPh sb="137" eb="139">
      <t>カコ</t>
    </rPh>
    <rPh sb="140" eb="142">
      <t>シリョウ</t>
    </rPh>
    <rPh sb="146" eb="148">
      <t>セイサ</t>
    </rPh>
    <rPh sb="151" eb="153">
      <t>ジョウキョウ</t>
    </rPh>
    <phoneticPr fontId="4"/>
  </si>
  <si>
    <t>　経常収支については、高い水準で維持しているが、これから人口減少に伴い収益が減少することが予想される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rPh sb="1" eb="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</si>
</sst>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0.23</c:v>
                </c:pt>
                <c:pt idx="1">
                  <c:v>0.17</c:v>
                </c:pt>
                <c:pt idx="2">
                  <c:v>1.01</c:v>
                </c:pt>
                <c:pt idx="3">
                  <c:v>0.9</c:v>
                </c:pt>
                <c:pt idx="4">
                  <c:v>1.03</c:v>
                </c:pt>
              </c:numCache>
            </c:numRef>
          </c:val>
          <c:extLst xmlns:c16r2="http://schemas.microsoft.com/office/drawing/2015/06/chart">
            <c:ext xmlns:c16="http://schemas.microsoft.com/office/drawing/2014/chart" uri="{C3380CC4-5D6E-409C-BE32-E72D297353CC}">
              <c16:uniqueId val="{00000000-9E1C-4827-9E21-0ECB78872AE9}"/>
            </c:ext>
          </c:extLst>
        </c:ser>
        <c:dLbls>
          <c:showLegendKey val="0"/>
          <c:showVal val="0"/>
          <c:showCatName val="0"/>
          <c:showSerName val="0"/>
          <c:showPercent val="0"/>
          <c:showBubbleSize val="0"/>
        </c:dLbls>
        <c:gapWidth val="150"/>
        <c:axId val="100504704"/>
        <c:axId val="1005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9E1C-4827-9E21-0ECB78872AE9}"/>
            </c:ext>
          </c:extLst>
        </c:ser>
        <c:dLbls>
          <c:showLegendKey val="0"/>
          <c:showVal val="0"/>
          <c:showCatName val="0"/>
          <c:showSerName val="0"/>
          <c:showPercent val="0"/>
          <c:showBubbleSize val="0"/>
        </c:dLbls>
        <c:marker val="1"/>
        <c:smooth val="0"/>
        <c:axId val="100504704"/>
        <c:axId val="100506624"/>
      </c:lineChart>
      <c:dateAx>
        <c:axId val="100504704"/>
        <c:scaling>
          <c:orientation val="minMax"/>
        </c:scaling>
        <c:delete val="1"/>
        <c:axPos val="b"/>
        <c:numFmt formatCode="&quot;H&quot;yy" sourceLinked="1"/>
        <c:majorTickMark val="none"/>
        <c:minorTickMark val="none"/>
        <c:tickLblPos val="none"/>
        <c:crossAx val="100506624"/>
        <c:crosses val="autoZero"/>
        <c:auto val="1"/>
        <c:lblOffset val="100"/>
        <c:baseTimeUnit val="years"/>
      </c:dateAx>
      <c:valAx>
        <c:axId val="1005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78.73</c:v>
                </c:pt>
                <c:pt idx="1">
                  <c:v>82.09</c:v>
                </c:pt>
                <c:pt idx="2">
                  <c:v>81.430000000000007</c:v>
                </c:pt>
                <c:pt idx="3">
                  <c:v>81.81</c:v>
                </c:pt>
                <c:pt idx="4">
                  <c:v>75.989999999999995</c:v>
                </c:pt>
              </c:numCache>
            </c:numRef>
          </c:val>
          <c:extLst xmlns:c16r2="http://schemas.microsoft.com/office/drawing/2015/06/chart">
            <c:ext xmlns:c16="http://schemas.microsoft.com/office/drawing/2014/chart" uri="{C3380CC4-5D6E-409C-BE32-E72D297353CC}">
              <c16:uniqueId val="{00000000-D978-41C5-B779-CB31A81E3F4E}"/>
            </c:ext>
          </c:extLst>
        </c:ser>
        <c:dLbls>
          <c:showLegendKey val="0"/>
          <c:showVal val="0"/>
          <c:showCatName val="0"/>
          <c:showSerName val="0"/>
          <c:showPercent val="0"/>
          <c:showBubbleSize val="0"/>
        </c:dLbls>
        <c:gapWidth val="150"/>
        <c:axId val="101401728"/>
        <c:axId val="101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D978-41C5-B779-CB31A81E3F4E}"/>
            </c:ext>
          </c:extLst>
        </c:ser>
        <c:dLbls>
          <c:showLegendKey val="0"/>
          <c:showVal val="0"/>
          <c:showCatName val="0"/>
          <c:showSerName val="0"/>
          <c:showPercent val="0"/>
          <c:showBubbleSize val="0"/>
        </c:dLbls>
        <c:marker val="1"/>
        <c:smooth val="0"/>
        <c:axId val="101401728"/>
        <c:axId val="101403648"/>
      </c:lineChart>
      <c:dateAx>
        <c:axId val="101401728"/>
        <c:scaling>
          <c:orientation val="minMax"/>
        </c:scaling>
        <c:delete val="1"/>
        <c:axPos val="b"/>
        <c:numFmt formatCode="&quot;H&quot;yy" sourceLinked="1"/>
        <c:majorTickMark val="none"/>
        <c:minorTickMark val="none"/>
        <c:tickLblPos val="none"/>
        <c:crossAx val="101403648"/>
        <c:crosses val="autoZero"/>
        <c:auto val="1"/>
        <c:lblOffset val="100"/>
        <c:baseTimeUnit val="years"/>
      </c:dateAx>
      <c:valAx>
        <c:axId val="101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70.05</c:v>
                </c:pt>
                <c:pt idx="1">
                  <c:v>67.61</c:v>
                </c:pt>
                <c:pt idx="2">
                  <c:v>65.14</c:v>
                </c:pt>
                <c:pt idx="3">
                  <c:v>66.069999999999993</c:v>
                </c:pt>
                <c:pt idx="4">
                  <c:v>70.739999999999995</c:v>
                </c:pt>
              </c:numCache>
            </c:numRef>
          </c:val>
          <c:extLst xmlns:c16r2="http://schemas.microsoft.com/office/drawing/2015/06/chart">
            <c:ext xmlns:c16="http://schemas.microsoft.com/office/drawing/2014/chart" uri="{C3380CC4-5D6E-409C-BE32-E72D297353CC}">
              <c16:uniqueId val="{00000000-B015-4DCF-B73B-9C3144FBC421}"/>
            </c:ext>
          </c:extLst>
        </c:ser>
        <c:dLbls>
          <c:showLegendKey val="0"/>
          <c:showVal val="0"/>
          <c:showCatName val="0"/>
          <c:showSerName val="0"/>
          <c:showPercent val="0"/>
          <c:showBubbleSize val="0"/>
        </c:dLbls>
        <c:gapWidth val="150"/>
        <c:axId val="101520896"/>
        <c:axId val="1015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B015-4DCF-B73B-9C3144FBC421}"/>
            </c:ext>
          </c:extLst>
        </c:ser>
        <c:dLbls>
          <c:showLegendKey val="0"/>
          <c:showVal val="0"/>
          <c:showCatName val="0"/>
          <c:showSerName val="0"/>
          <c:showPercent val="0"/>
          <c:showBubbleSize val="0"/>
        </c:dLbls>
        <c:marker val="1"/>
        <c:smooth val="0"/>
        <c:axId val="101520896"/>
        <c:axId val="101522816"/>
      </c:lineChart>
      <c:dateAx>
        <c:axId val="101520896"/>
        <c:scaling>
          <c:orientation val="minMax"/>
        </c:scaling>
        <c:delete val="1"/>
        <c:axPos val="b"/>
        <c:numFmt formatCode="&quot;H&quot;yy" sourceLinked="1"/>
        <c:majorTickMark val="none"/>
        <c:minorTickMark val="none"/>
        <c:tickLblPos val="none"/>
        <c:crossAx val="101522816"/>
        <c:crosses val="autoZero"/>
        <c:auto val="1"/>
        <c:lblOffset val="100"/>
        <c:baseTimeUnit val="years"/>
      </c:dateAx>
      <c:valAx>
        <c:axId val="1015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128.66999999999999</c:v>
                </c:pt>
                <c:pt idx="1">
                  <c:v>132.91999999999999</c:v>
                </c:pt>
                <c:pt idx="2">
                  <c:v>127.2</c:v>
                </c:pt>
                <c:pt idx="3">
                  <c:v>128.54</c:v>
                </c:pt>
                <c:pt idx="4">
                  <c:v>128.21</c:v>
                </c:pt>
              </c:numCache>
            </c:numRef>
          </c:val>
          <c:extLst xmlns:c16r2="http://schemas.microsoft.com/office/drawing/2015/06/chart">
            <c:ext xmlns:c16="http://schemas.microsoft.com/office/drawing/2014/chart" uri="{C3380CC4-5D6E-409C-BE32-E72D297353CC}">
              <c16:uniqueId val="{00000000-4A20-4A65-9FF1-28F02BCBEADD}"/>
            </c:ext>
          </c:extLst>
        </c:ser>
        <c:dLbls>
          <c:showLegendKey val="0"/>
          <c:showVal val="0"/>
          <c:showCatName val="0"/>
          <c:showSerName val="0"/>
          <c:showPercent val="0"/>
          <c:showBubbleSize val="0"/>
        </c:dLbls>
        <c:gapWidth val="150"/>
        <c:axId val="101004800"/>
        <c:axId val="1010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4A20-4A65-9FF1-28F02BCBEADD}"/>
            </c:ext>
          </c:extLst>
        </c:ser>
        <c:dLbls>
          <c:showLegendKey val="0"/>
          <c:showVal val="0"/>
          <c:showCatName val="0"/>
          <c:showSerName val="0"/>
          <c:showPercent val="0"/>
          <c:showBubbleSize val="0"/>
        </c:dLbls>
        <c:marker val="1"/>
        <c:smooth val="0"/>
        <c:axId val="101004800"/>
        <c:axId val="101006720"/>
      </c:lineChart>
      <c:dateAx>
        <c:axId val="101004800"/>
        <c:scaling>
          <c:orientation val="minMax"/>
        </c:scaling>
        <c:delete val="1"/>
        <c:axPos val="b"/>
        <c:numFmt formatCode="&quot;H&quot;yy" sourceLinked="1"/>
        <c:majorTickMark val="none"/>
        <c:minorTickMark val="none"/>
        <c:tickLblPos val="none"/>
        <c:crossAx val="101006720"/>
        <c:crosses val="autoZero"/>
        <c:auto val="1"/>
        <c:lblOffset val="100"/>
        <c:baseTimeUnit val="years"/>
      </c:dateAx>
      <c:valAx>
        <c:axId val="10100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51.83</c:v>
                </c:pt>
                <c:pt idx="1">
                  <c:v>53.31</c:v>
                </c:pt>
                <c:pt idx="2">
                  <c:v>54.48</c:v>
                </c:pt>
                <c:pt idx="3">
                  <c:v>55.42</c:v>
                </c:pt>
                <c:pt idx="4">
                  <c:v>56.42</c:v>
                </c:pt>
              </c:numCache>
            </c:numRef>
          </c:val>
          <c:extLst xmlns:c16r2="http://schemas.microsoft.com/office/drawing/2015/06/chart">
            <c:ext xmlns:c16="http://schemas.microsoft.com/office/drawing/2014/chart" uri="{C3380CC4-5D6E-409C-BE32-E72D297353CC}">
              <c16:uniqueId val="{00000000-7A05-42D6-BA27-F388B2E0612F}"/>
            </c:ext>
          </c:extLst>
        </c:ser>
        <c:dLbls>
          <c:showLegendKey val="0"/>
          <c:showVal val="0"/>
          <c:showCatName val="0"/>
          <c:showSerName val="0"/>
          <c:showPercent val="0"/>
          <c:showBubbleSize val="0"/>
        </c:dLbls>
        <c:gapWidth val="150"/>
        <c:axId val="101050240"/>
        <c:axId val="1011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7A05-42D6-BA27-F388B2E0612F}"/>
            </c:ext>
          </c:extLst>
        </c:ser>
        <c:dLbls>
          <c:showLegendKey val="0"/>
          <c:showVal val="0"/>
          <c:showCatName val="0"/>
          <c:showSerName val="0"/>
          <c:showPercent val="0"/>
          <c:showBubbleSize val="0"/>
        </c:dLbls>
        <c:marker val="1"/>
        <c:smooth val="0"/>
        <c:axId val="101050240"/>
        <c:axId val="101122048"/>
      </c:lineChart>
      <c:dateAx>
        <c:axId val="101050240"/>
        <c:scaling>
          <c:orientation val="minMax"/>
        </c:scaling>
        <c:delete val="1"/>
        <c:axPos val="b"/>
        <c:numFmt formatCode="&quot;H&quot;yy" sourceLinked="1"/>
        <c:majorTickMark val="none"/>
        <c:minorTickMark val="none"/>
        <c:tickLblPos val="none"/>
        <c:crossAx val="101122048"/>
        <c:crosses val="autoZero"/>
        <c:auto val="1"/>
        <c:lblOffset val="100"/>
        <c:baseTimeUnit val="years"/>
      </c:dateAx>
      <c:valAx>
        <c:axId val="1011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F8-43E0-A57D-03652867F606}"/>
            </c:ext>
          </c:extLst>
        </c:ser>
        <c:dLbls>
          <c:showLegendKey val="0"/>
          <c:showVal val="0"/>
          <c:showCatName val="0"/>
          <c:showSerName val="0"/>
          <c:showPercent val="0"/>
          <c:showBubbleSize val="0"/>
        </c:dLbls>
        <c:gapWidth val="150"/>
        <c:axId val="101148928"/>
        <c:axId val="1011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34F8-43E0-A57D-03652867F606}"/>
            </c:ext>
          </c:extLst>
        </c:ser>
        <c:dLbls>
          <c:showLegendKey val="0"/>
          <c:showVal val="0"/>
          <c:showCatName val="0"/>
          <c:showSerName val="0"/>
          <c:showPercent val="0"/>
          <c:showBubbleSize val="0"/>
        </c:dLbls>
        <c:marker val="1"/>
        <c:smooth val="0"/>
        <c:axId val="101148928"/>
        <c:axId val="101151104"/>
      </c:lineChart>
      <c:dateAx>
        <c:axId val="101148928"/>
        <c:scaling>
          <c:orientation val="minMax"/>
        </c:scaling>
        <c:delete val="1"/>
        <c:axPos val="b"/>
        <c:numFmt formatCode="&quot;H&quot;yy" sourceLinked="1"/>
        <c:majorTickMark val="none"/>
        <c:minorTickMark val="none"/>
        <c:tickLblPos val="none"/>
        <c:crossAx val="101151104"/>
        <c:crosses val="autoZero"/>
        <c:auto val="1"/>
        <c:lblOffset val="100"/>
        <c:baseTimeUnit val="years"/>
      </c:dateAx>
      <c:valAx>
        <c:axId val="1011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A5-4996-9830-7C4D6F4F7161}"/>
            </c:ext>
          </c:extLst>
        </c:ser>
        <c:dLbls>
          <c:showLegendKey val="0"/>
          <c:showVal val="0"/>
          <c:showCatName val="0"/>
          <c:showSerName val="0"/>
          <c:showPercent val="0"/>
          <c:showBubbleSize val="0"/>
        </c:dLbls>
        <c:gapWidth val="150"/>
        <c:axId val="101465088"/>
        <c:axId val="1014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E5A5-4996-9830-7C4D6F4F7161}"/>
            </c:ext>
          </c:extLst>
        </c:ser>
        <c:dLbls>
          <c:showLegendKey val="0"/>
          <c:showVal val="0"/>
          <c:showCatName val="0"/>
          <c:showSerName val="0"/>
          <c:showPercent val="0"/>
          <c:showBubbleSize val="0"/>
        </c:dLbls>
        <c:marker val="1"/>
        <c:smooth val="0"/>
        <c:axId val="101465088"/>
        <c:axId val="101475456"/>
      </c:lineChart>
      <c:dateAx>
        <c:axId val="101465088"/>
        <c:scaling>
          <c:orientation val="minMax"/>
        </c:scaling>
        <c:delete val="1"/>
        <c:axPos val="b"/>
        <c:numFmt formatCode="&quot;H&quot;yy" sourceLinked="1"/>
        <c:majorTickMark val="none"/>
        <c:minorTickMark val="none"/>
        <c:tickLblPos val="none"/>
        <c:crossAx val="101475456"/>
        <c:crosses val="autoZero"/>
        <c:auto val="1"/>
        <c:lblOffset val="100"/>
        <c:baseTimeUnit val="years"/>
      </c:dateAx>
      <c:valAx>
        <c:axId val="10147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4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78.83</c:v>
                </c:pt>
                <c:pt idx="1">
                  <c:v>79.25</c:v>
                </c:pt>
                <c:pt idx="2">
                  <c:v>69.84</c:v>
                </c:pt>
                <c:pt idx="3">
                  <c:v>63.14</c:v>
                </c:pt>
                <c:pt idx="4">
                  <c:v>63.85</c:v>
                </c:pt>
              </c:numCache>
            </c:numRef>
          </c:val>
          <c:extLst xmlns:c16r2="http://schemas.microsoft.com/office/drawing/2015/06/chart">
            <c:ext xmlns:c16="http://schemas.microsoft.com/office/drawing/2014/chart" uri="{C3380CC4-5D6E-409C-BE32-E72D297353CC}">
              <c16:uniqueId val="{00000000-1A70-4536-9864-C2CE6794CB58}"/>
            </c:ext>
          </c:extLst>
        </c:ser>
        <c:dLbls>
          <c:showLegendKey val="0"/>
          <c:showVal val="0"/>
          <c:showCatName val="0"/>
          <c:showSerName val="0"/>
          <c:showPercent val="0"/>
          <c:showBubbleSize val="0"/>
        </c:dLbls>
        <c:gapWidth val="150"/>
        <c:axId val="101508608"/>
        <c:axId val="1015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1A70-4536-9864-C2CE6794CB58}"/>
            </c:ext>
          </c:extLst>
        </c:ser>
        <c:dLbls>
          <c:showLegendKey val="0"/>
          <c:showVal val="0"/>
          <c:showCatName val="0"/>
          <c:showSerName val="0"/>
          <c:showPercent val="0"/>
          <c:showBubbleSize val="0"/>
        </c:dLbls>
        <c:marker val="1"/>
        <c:smooth val="0"/>
        <c:axId val="101508608"/>
        <c:axId val="101510528"/>
      </c:lineChart>
      <c:dateAx>
        <c:axId val="101508608"/>
        <c:scaling>
          <c:orientation val="minMax"/>
        </c:scaling>
        <c:delete val="1"/>
        <c:axPos val="b"/>
        <c:numFmt formatCode="&quot;H&quot;yy" sourceLinked="1"/>
        <c:majorTickMark val="none"/>
        <c:minorTickMark val="none"/>
        <c:tickLblPos val="none"/>
        <c:crossAx val="101510528"/>
        <c:crosses val="autoZero"/>
        <c:auto val="1"/>
        <c:lblOffset val="100"/>
        <c:baseTimeUnit val="years"/>
      </c:dateAx>
      <c:valAx>
        <c:axId val="10151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678.37</c:v>
                </c:pt>
                <c:pt idx="1">
                  <c:v>628.62</c:v>
                </c:pt>
                <c:pt idx="2">
                  <c:v>612.42999999999995</c:v>
                </c:pt>
                <c:pt idx="3">
                  <c:v>565.16</c:v>
                </c:pt>
                <c:pt idx="4">
                  <c:v>534.59</c:v>
                </c:pt>
              </c:numCache>
            </c:numRef>
          </c:val>
          <c:extLst xmlns:c16r2="http://schemas.microsoft.com/office/drawing/2015/06/chart">
            <c:ext xmlns:c16="http://schemas.microsoft.com/office/drawing/2014/chart" uri="{C3380CC4-5D6E-409C-BE32-E72D297353CC}">
              <c16:uniqueId val="{00000000-B2E7-4A6E-8E1F-4EB4EAB52229}"/>
            </c:ext>
          </c:extLst>
        </c:ser>
        <c:dLbls>
          <c:showLegendKey val="0"/>
          <c:showVal val="0"/>
          <c:showCatName val="0"/>
          <c:showSerName val="0"/>
          <c:showPercent val="0"/>
          <c:showBubbleSize val="0"/>
        </c:dLbls>
        <c:gapWidth val="150"/>
        <c:axId val="101218176"/>
        <c:axId val="1012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B2E7-4A6E-8E1F-4EB4EAB52229}"/>
            </c:ext>
          </c:extLst>
        </c:ser>
        <c:dLbls>
          <c:showLegendKey val="0"/>
          <c:showVal val="0"/>
          <c:showCatName val="0"/>
          <c:showSerName val="0"/>
          <c:showPercent val="0"/>
          <c:showBubbleSize val="0"/>
        </c:dLbls>
        <c:marker val="1"/>
        <c:smooth val="0"/>
        <c:axId val="101218176"/>
        <c:axId val="101224448"/>
      </c:lineChart>
      <c:dateAx>
        <c:axId val="101218176"/>
        <c:scaling>
          <c:orientation val="minMax"/>
        </c:scaling>
        <c:delete val="1"/>
        <c:axPos val="b"/>
        <c:numFmt formatCode="&quot;H&quot;yy" sourceLinked="1"/>
        <c:majorTickMark val="none"/>
        <c:minorTickMark val="none"/>
        <c:tickLblPos val="none"/>
        <c:crossAx val="101224448"/>
        <c:crosses val="autoZero"/>
        <c:auto val="1"/>
        <c:lblOffset val="100"/>
        <c:baseTimeUnit val="years"/>
      </c:dateAx>
      <c:valAx>
        <c:axId val="10122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125.24</c:v>
                </c:pt>
                <c:pt idx="1">
                  <c:v>129.44</c:v>
                </c:pt>
                <c:pt idx="2">
                  <c:v>123.77</c:v>
                </c:pt>
                <c:pt idx="3">
                  <c:v>125.3</c:v>
                </c:pt>
                <c:pt idx="4">
                  <c:v>124.53</c:v>
                </c:pt>
              </c:numCache>
            </c:numRef>
          </c:val>
          <c:extLst xmlns:c16r2="http://schemas.microsoft.com/office/drawing/2015/06/chart">
            <c:ext xmlns:c16="http://schemas.microsoft.com/office/drawing/2014/chart" uri="{C3380CC4-5D6E-409C-BE32-E72D297353CC}">
              <c16:uniqueId val="{00000000-5EFA-4E3B-A7FC-3C800FD13E8F}"/>
            </c:ext>
          </c:extLst>
        </c:ser>
        <c:dLbls>
          <c:showLegendKey val="0"/>
          <c:showVal val="0"/>
          <c:showCatName val="0"/>
          <c:showSerName val="0"/>
          <c:showPercent val="0"/>
          <c:showBubbleSize val="0"/>
        </c:dLbls>
        <c:gapWidth val="150"/>
        <c:axId val="101331328"/>
        <c:axId val="1013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5EFA-4E3B-A7FC-3C800FD13E8F}"/>
            </c:ext>
          </c:extLst>
        </c:ser>
        <c:dLbls>
          <c:showLegendKey val="0"/>
          <c:showVal val="0"/>
          <c:showCatName val="0"/>
          <c:showSerName val="0"/>
          <c:showPercent val="0"/>
          <c:showBubbleSize val="0"/>
        </c:dLbls>
        <c:marker val="1"/>
        <c:smooth val="0"/>
        <c:axId val="101331328"/>
        <c:axId val="101333248"/>
      </c:lineChart>
      <c:dateAx>
        <c:axId val="101331328"/>
        <c:scaling>
          <c:orientation val="minMax"/>
        </c:scaling>
        <c:delete val="1"/>
        <c:axPos val="b"/>
        <c:numFmt formatCode="&quot;H&quot;yy" sourceLinked="1"/>
        <c:majorTickMark val="none"/>
        <c:minorTickMark val="none"/>
        <c:tickLblPos val="none"/>
        <c:crossAx val="101333248"/>
        <c:crosses val="autoZero"/>
        <c:auto val="1"/>
        <c:lblOffset val="100"/>
        <c:baseTimeUnit val="years"/>
      </c:dateAx>
      <c:valAx>
        <c:axId val="1013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202.35</c:v>
                </c:pt>
                <c:pt idx="1">
                  <c:v>196</c:v>
                </c:pt>
                <c:pt idx="2">
                  <c:v>204.58</c:v>
                </c:pt>
                <c:pt idx="3">
                  <c:v>202.66</c:v>
                </c:pt>
                <c:pt idx="4">
                  <c:v>203.7</c:v>
                </c:pt>
              </c:numCache>
            </c:numRef>
          </c:val>
          <c:extLst xmlns:c16r2="http://schemas.microsoft.com/office/drawing/2015/06/chart">
            <c:ext xmlns:c16="http://schemas.microsoft.com/office/drawing/2014/chart" uri="{C3380CC4-5D6E-409C-BE32-E72D297353CC}">
              <c16:uniqueId val="{00000000-BF6E-419B-87DC-8C2765DFCEBB}"/>
            </c:ext>
          </c:extLst>
        </c:ser>
        <c:dLbls>
          <c:showLegendKey val="0"/>
          <c:showVal val="0"/>
          <c:showCatName val="0"/>
          <c:showSerName val="0"/>
          <c:showPercent val="0"/>
          <c:showBubbleSize val="0"/>
        </c:dLbls>
        <c:gapWidth val="150"/>
        <c:axId val="101376768"/>
        <c:axId val="1013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BF6E-419B-87DC-8C2765DFCEBB}"/>
            </c:ext>
          </c:extLst>
        </c:ser>
        <c:dLbls>
          <c:showLegendKey val="0"/>
          <c:showVal val="0"/>
          <c:showCatName val="0"/>
          <c:showSerName val="0"/>
          <c:showPercent val="0"/>
          <c:showBubbleSize val="0"/>
        </c:dLbls>
        <c:marker val="1"/>
        <c:smooth val="0"/>
        <c:axId val="101376768"/>
        <c:axId val="101378688"/>
      </c:lineChart>
      <c:dateAx>
        <c:axId val="101376768"/>
        <c:scaling>
          <c:orientation val="minMax"/>
        </c:scaling>
        <c:delete val="1"/>
        <c:axPos val="b"/>
        <c:numFmt formatCode="&quot;H&quot;yy" sourceLinked="1"/>
        <c:majorTickMark val="none"/>
        <c:minorTickMark val="none"/>
        <c:tickLblPos val="none"/>
        <c:crossAx val="101378688"/>
        <c:crosses val="autoZero"/>
        <c:auto val="1"/>
        <c:lblOffset val="100"/>
        <c:baseTimeUnit val="years"/>
      </c:dateAx>
      <c:valAx>
        <c:axId val="1013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平内町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10874</v>
      </c>
      <c r="AM8" s="71"/>
      <c r="AN8" s="71"/>
      <c r="AO8" s="71"/>
      <c r="AP8" s="71"/>
      <c r="AQ8" s="71"/>
      <c r="AR8" s="71"/>
      <c r="AS8" s="71"/>
      <c r="AT8" s="67">
        <f>データ!$S$6</f>
        <v>217.09</v>
      </c>
      <c r="AU8" s="68"/>
      <c r="AV8" s="68"/>
      <c r="AW8" s="68"/>
      <c r="AX8" s="68"/>
      <c r="AY8" s="68"/>
      <c r="AZ8" s="68"/>
      <c r="BA8" s="68"/>
      <c r="BB8" s="70">
        <f>データ!$T$6</f>
        <v>50.09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49.57</v>
      </c>
      <c r="J10" s="68"/>
      <c r="K10" s="68"/>
      <c r="L10" s="68"/>
      <c r="M10" s="68"/>
      <c r="N10" s="68"/>
      <c r="O10" s="69"/>
      <c r="P10" s="70">
        <f>データ!$P$6</f>
        <v>95.44</v>
      </c>
      <c r="Q10" s="70"/>
      <c r="R10" s="70"/>
      <c r="S10" s="70"/>
      <c r="T10" s="70"/>
      <c r="U10" s="70"/>
      <c r="V10" s="70"/>
      <c r="W10" s="71">
        <f>データ!$Q$6</f>
        <v>5049</v>
      </c>
      <c r="X10" s="71"/>
      <c r="Y10" s="71"/>
      <c r="Z10" s="71"/>
      <c r="AA10" s="71"/>
      <c r="AB10" s="71"/>
      <c r="AC10" s="71"/>
      <c r="AD10" s="2"/>
      <c r="AE10" s="2"/>
      <c r="AF10" s="2"/>
      <c r="AG10" s="2"/>
      <c r="AH10" s="4"/>
      <c r="AI10" s="4"/>
      <c r="AJ10" s="4"/>
      <c r="AK10" s="4"/>
      <c r="AL10" s="71">
        <f>データ!$U$6</f>
        <v>10299</v>
      </c>
      <c r="AM10" s="71"/>
      <c r="AN10" s="71"/>
      <c r="AO10" s="71"/>
      <c r="AP10" s="71"/>
      <c r="AQ10" s="71"/>
      <c r="AR10" s="71"/>
      <c r="AS10" s="71"/>
      <c r="AT10" s="67">
        <f>データ!$V$6</f>
        <v>43.36</v>
      </c>
      <c r="AU10" s="68"/>
      <c r="AV10" s="68"/>
      <c r="AW10" s="68"/>
      <c r="AX10" s="68"/>
      <c r="AY10" s="68"/>
      <c r="AZ10" s="68"/>
      <c r="BA10" s="68"/>
      <c r="BB10" s="70">
        <f>データ!$W$6</f>
        <v>237.52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42G7I96MJ+6Y0FQJn1arUPBeLNkXPFapNXWT7XAO136C/5TDCHVAsjSxRphfIspM3hl5Mk9f+6BEq+nhIp4Fw==" saltValue="KVAUS95c2CAEETHmJXVw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23019</v>
      </c>
      <c r="D6" s="34">
        <f t="shared" si="3"/>
        <v>46</v>
      </c>
      <c r="E6" s="34">
        <f t="shared" si="3"/>
        <v>1</v>
      </c>
      <c r="F6" s="34">
        <f t="shared" si="3"/>
        <v>0</v>
      </c>
      <c r="G6" s="34">
        <f t="shared" si="3"/>
        <v>1</v>
      </c>
      <c r="H6" s="34" t="str">
        <f t="shared" si="3"/>
        <v>青森県　平内町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49.57</v>
      </c>
      <c r="P6" s="35">
        <f t="shared" si="3"/>
        <v>95.44</v>
      </c>
      <c r="Q6" s="35">
        <f t="shared" si="3"/>
        <v>5049</v>
      </c>
      <c r="R6" s="35">
        <f t="shared" si="3"/>
        <v>10874</v>
      </c>
      <c r="S6" s="35">
        <f t="shared" si="3"/>
        <v>217.09</v>
      </c>
      <c r="T6" s="35">
        <f t="shared" si="3"/>
        <v>50.09</v>
      </c>
      <c r="U6" s="35">
        <f t="shared" si="3"/>
        <v>10299</v>
      </c>
      <c r="V6" s="35">
        <f t="shared" si="3"/>
        <v>43.36</v>
      </c>
      <c r="W6" s="35">
        <f t="shared" si="3"/>
        <v>237.52</v>
      </c>
      <c r="X6" s="36">
        <f>IF(X7="",NA(),X7)</f>
        <v>128.66999999999999</v>
      </c>
      <c r="Y6" s="36">
        <f t="shared" ref="Y6:AG6" si="4">IF(Y7="",NA(),Y7)</f>
        <v>132.91999999999999</v>
      </c>
      <c r="Z6" s="36">
        <f t="shared" si="4"/>
        <v>127.2</v>
      </c>
      <c r="AA6" s="36">
        <f t="shared" si="4"/>
        <v>128.54</v>
      </c>
      <c r="AB6" s="36">
        <f t="shared" si="4"/>
        <v>128.21</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78.83</v>
      </c>
      <c r="AU6" s="36">
        <f t="shared" ref="AU6:BC6" si="6">IF(AU7="",NA(),AU7)</f>
        <v>79.25</v>
      </c>
      <c r="AV6" s="36">
        <f t="shared" si="6"/>
        <v>69.84</v>
      </c>
      <c r="AW6" s="36">
        <f t="shared" si="6"/>
        <v>63.14</v>
      </c>
      <c r="AX6" s="36">
        <f t="shared" si="6"/>
        <v>63.85</v>
      </c>
      <c r="AY6" s="36">
        <f t="shared" si="6"/>
        <v>398.29</v>
      </c>
      <c r="AZ6" s="36">
        <f t="shared" si="6"/>
        <v>388.67</v>
      </c>
      <c r="BA6" s="36">
        <f t="shared" si="6"/>
        <v>355.27</v>
      </c>
      <c r="BB6" s="36">
        <f t="shared" si="6"/>
        <v>359.7</v>
      </c>
      <c r="BC6" s="36">
        <f t="shared" si="6"/>
        <v>362.93</v>
      </c>
      <c r="BD6" s="35" t="str">
        <f>IF(BD7="","",IF(BD7="-","【-】","【"&amp;SUBSTITUTE(TEXT(BD7,"#,##0.00"),"-","△")&amp;"】"))</f>
        <v>【264.97】</v>
      </c>
      <c r="BE6" s="36">
        <f>IF(BE7="",NA(),BE7)</f>
        <v>678.37</v>
      </c>
      <c r="BF6" s="36">
        <f t="shared" ref="BF6:BN6" si="7">IF(BF7="",NA(),BF7)</f>
        <v>628.62</v>
      </c>
      <c r="BG6" s="36">
        <f t="shared" si="7"/>
        <v>612.42999999999995</v>
      </c>
      <c r="BH6" s="36">
        <f t="shared" si="7"/>
        <v>565.16</v>
      </c>
      <c r="BI6" s="36">
        <f t="shared" si="7"/>
        <v>534.59</v>
      </c>
      <c r="BJ6" s="36">
        <f t="shared" si="7"/>
        <v>431</v>
      </c>
      <c r="BK6" s="36">
        <f t="shared" si="7"/>
        <v>422.5</v>
      </c>
      <c r="BL6" s="36">
        <f t="shared" si="7"/>
        <v>458.27</v>
      </c>
      <c r="BM6" s="36">
        <f t="shared" si="7"/>
        <v>447.01</v>
      </c>
      <c r="BN6" s="36">
        <f t="shared" si="7"/>
        <v>439.05</v>
      </c>
      <c r="BO6" s="35" t="str">
        <f>IF(BO7="","",IF(BO7="-","【-】","【"&amp;SUBSTITUTE(TEXT(BO7,"#,##0.00"),"-","△")&amp;"】"))</f>
        <v>【266.61】</v>
      </c>
      <c r="BP6" s="36">
        <f>IF(BP7="",NA(),BP7)</f>
        <v>125.24</v>
      </c>
      <c r="BQ6" s="36">
        <f t="shared" ref="BQ6:BY6" si="8">IF(BQ7="",NA(),BQ7)</f>
        <v>129.44</v>
      </c>
      <c r="BR6" s="36">
        <f t="shared" si="8"/>
        <v>123.77</v>
      </c>
      <c r="BS6" s="36">
        <f t="shared" si="8"/>
        <v>125.3</v>
      </c>
      <c r="BT6" s="36">
        <f t="shared" si="8"/>
        <v>124.53</v>
      </c>
      <c r="BU6" s="36">
        <f t="shared" si="8"/>
        <v>100.82</v>
      </c>
      <c r="BV6" s="36">
        <f t="shared" si="8"/>
        <v>101.64</v>
      </c>
      <c r="BW6" s="36">
        <f t="shared" si="8"/>
        <v>96.77</v>
      </c>
      <c r="BX6" s="36">
        <f t="shared" si="8"/>
        <v>95.81</v>
      </c>
      <c r="BY6" s="36">
        <f t="shared" si="8"/>
        <v>95.26</v>
      </c>
      <c r="BZ6" s="35" t="str">
        <f>IF(BZ7="","",IF(BZ7="-","【-】","【"&amp;SUBSTITUTE(TEXT(BZ7,"#,##0.00"),"-","△")&amp;"】"))</f>
        <v>【103.24】</v>
      </c>
      <c r="CA6" s="36">
        <f>IF(CA7="",NA(),CA7)</f>
        <v>202.35</v>
      </c>
      <c r="CB6" s="36">
        <f t="shared" ref="CB6:CJ6" si="9">IF(CB7="",NA(),CB7)</f>
        <v>196</v>
      </c>
      <c r="CC6" s="36">
        <f t="shared" si="9"/>
        <v>204.58</v>
      </c>
      <c r="CD6" s="36">
        <f t="shared" si="9"/>
        <v>202.66</v>
      </c>
      <c r="CE6" s="36">
        <f t="shared" si="9"/>
        <v>203.7</v>
      </c>
      <c r="CF6" s="36">
        <f t="shared" si="9"/>
        <v>179.55</v>
      </c>
      <c r="CG6" s="36">
        <f t="shared" si="9"/>
        <v>179.16</v>
      </c>
      <c r="CH6" s="36">
        <f t="shared" si="9"/>
        <v>187.18</v>
      </c>
      <c r="CI6" s="36">
        <f t="shared" si="9"/>
        <v>189.58</v>
      </c>
      <c r="CJ6" s="36">
        <f t="shared" si="9"/>
        <v>192.82</v>
      </c>
      <c r="CK6" s="35" t="str">
        <f>IF(CK7="","",IF(CK7="-","【-】","【"&amp;SUBSTITUTE(TEXT(CK7,"#,##0.00"),"-","△")&amp;"】"))</f>
        <v>【168.38】</v>
      </c>
      <c r="CL6" s="36">
        <f>IF(CL7="",NA(),CL7)</f>
        <v>78.73</v>
      </c>
      <c r="CM6" s="36">
        <f t="shared" ref="CM6:CU6" si="10">IF(CM7="",NA(),CM7)</f>
        <v>82.09</v>
      </c>
      <c r="CN6" s="36">
        <f t="shared" si="10"/>
        <v>81.430000000000007</v>
      </c>
      <c r="CO6" s="36">
        <f t="shared" si="10"/>
        <v>81.81</v>
      </c>
      <c r="CP6" s="36">
        <f t="shared" si="10"/>
        <v>75.989999999999995</v>
      </c>
      <c r="CQ6" s="36">
        <f t="shared" si="10"/>
        <v>53.52</v>
      </c>
      <c r="CR6" s="36">
        <f t="shared" si="10"/>
        <v>54.24</v>
      </c>
      <c r="CS6" s="36">
        <f t="shared" si="10"/>
        <v>55.88</v>
      </c>
      <c r="CT6" s="36">
        <f t="shared" si="10"/>
        <v>55.22</v>
      </c>
      <c r="CU6" s="36">
        <f t="shared" si="10"/>
        <v>54.05</v>
      </c>
      <c r="CV6" s="35" t="str">
        <f>IF(CV7="","",IF(CV7="-","【-】","【"&amp;SUBSTITUTE(TEXT(CV7,"#,##0.00"),"-","△")&amp;"】"))</f>
        <v>【60.00】</v>
      </c>
      <c r="CW6" s="36">
        <f>IF(CW7="",NA(),CW7)</f>
        <v>70.05</v>
      </c>
      <c r="CX6" s="36">
        <f t="shared" ref="CX6:DF6" si="11">IF(CX7="",NA(),CX7)</f>
        <v>67.61</v>
      </c>
      <c r="CY6" s="36">
        <f t="shared" si="11"/>
        <v>65.14</v>
      </c>
      <c r="CZ6" s="36">
        <f t="shared" si="11"/>
        <v>66.069999999999993</v>
      </c>
      <c r="DA6" s="36">
        <f t="shared" si="11"/>
        <v>70.739999999999995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51.83</v>
      </c>
      <c r="DI6" s="36">
        <f t="shared" ref="DI6:DQ6" si="12">IF(DI7="",NA(),DI7)</f>
        <v>53.31</v>
      </c>
      <c r="DJ6" s="36">
        <f t="shared" si="12"/>
        <v>54.48</v>
      </c>
      <c r="DK6" s="36">
        <f t="shared" si="12"/>
        <v>55.42</v>
      </c>
      <c r="DL6" s="36">
        <f t="shared" si="12"/>
        <v>56.42</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0.23</v>
      </c>
      <c r="EE6" s="36">
        <f t="shared" ref="EE6:EM6" si="14">IF(EE7="",NA(),EE7)</f>
        <v>0.17</v>
      </c>
      <c r="EF6" s="36">
        <f t="shared" si="14"/>
        <v>1.01</v>
      </c>
      <c r="EG6" s="36">
        <f t="shared" si="14"/>
        <v>0.9</v>
      </c>
      <c r="EH6" s="36">
        <f t="shared" si="14"/>
        <v>1.03</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23019</v>
      </c>
      <c r="D7" s="38">
        <v>46</v>
      </c>
      <c r="E7" s="38">
        <v>1</v>
      </c>
      <c r="F7" s="38">
        <v>0</v>
      </c>
      <c r="G7" s="38">
        <v>1</v>
      </c>
      <c r="H7" s="38" t="s">
        <v>92</v>
      </c>
      <c r="I7" s="38" t="s">
        <v>93</v>
      </c>
      <c r="J7" s="38" t="s">
        <v>94</v>
      </c>
      <c r="K7" s="38" t="s">
        <v>95</v>
      </c>
      <c r="L7" s="38" t="s">
        <v>96</v>
      </c>
      <c r="M7" s="38" t="s">
        <v>97</v>
      </c>
      <c r="N7" s="39" t="s">
        <v>98</v>
      </c>
      <c r="O7" s="39">
        <v>49.57</v>
      </c>
      <c r="P7" s="39">
        <v>95.44</v>
      </c>
      <c r="Q7" s="39">
        <v>5049</v>
      </c>
      <c r="R7" s="39">
        <v>10874</v>
      </c>
      <c r="S7" s="39">
        <v>217.09</v>
      </c>
      <c r="T7" s="39">
        <v>50.09</v>
      </c>
      <c r="U7" s="39">
        <v>10299</v>
      </c>
      <c r="V7" s="39">
        <v>43.36</v>
      </c>
      <c r="W7" s="39">
        <v>237.52</v>
      </c>
      <c r="X7" s="39">
        <v>128.66999999999999</v>
      </c>
      <c r="Y7" s="39">
        <v>132.91999999999999</v>
      </c>
      <c r="Z7" s="39">
        <v>127.2</v>
      </c>
      <c r="AA7" s="39">
        <v>128.54</v>
      </c>
      <c r="AB7" s="39">
        <v>128.21</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78.83</v>
      </c>
      <c r="AU7" s="39">
        <v>79.25</v>
      </c>
      <c r="AV7" s="39">
        <v>69.84</v>
      </c>
      <c r="AW7" s="39">
        <v>63.14</v>
      </c>
      <c r="AX7" s="39">
        <v>63.85</v>
      </c>
      <c r="AY7" s="39">
        <v>398.29</v>
      </c>
      <c r="AZ7" s="39">
        <v>388.67</v>
      </c>
      <c r="BA7" s="39">
        <v>355.27</v>
      </c>
      <c r="BB7" s="39">
        <v>359.7</v>
      </c>
      <c r="BC7" s="39">
        <v>362.93</v>
      </c>
      <c r="BD7" s="39">
        <v>264.97000000000003</v>
      </c>
      <c r="BE7" s="39">
        <v>678.37</v>
      </c>
      <c r="BF7" s="39">
        <v>628.62</v>
      </c>
      <c r="BG7" s="39">
        <v>612.42999999999995</v>
      </c>
      <c r="BH7" s="39">
        <v>565.16</v>
      </c>
      <c r="BI7" s="39">
        <v>534.59</v>
      </c>
      <c r="BJ7" s="39">
        <v>431</v>
      </c>
      <c r="BK7" s="39">
        <v>422.5</v>
      </c>
      <c r="BL7" s="39">
        <v>458.27</v>
      </c>
      <c r="BM7" s="39">
        <v>447.01</v>
      </c>
      <c r="BN7" s="39">
        <v>439.05</v>
      </c>
      <c r="BO7" s="39">
        <v>266.61</v>
      </c>
      <c r="BP7" s="39">
        <v>125.24</v>
      </c>
      <c r="BQ7" s="39">
        <v>129.44</v>
      </c>
      <c r="BR7" s="39">
        <v>123.77</v>
      </c>
      <c r="BS7" s="39">
        <v>125.3</v>
      </c>
      <c r="BT7" s="39">
        <v>124.53</v>
      </c>
      <c r="BU7" s="39">
        <v>100.82</v>
      </c>
      <c r="BV7" s="39">
        <v>101.64</v>
      </c>
      <c r="BW7" s="39">
        <v>96.77</v>
      </c>
      <c r="BX7" s="39">
        <v>95.81</v>
      </c>
      <c r="BY7" s="39">
        <v>95.26</v>
      </c>
      <c r="BZ7" s="39">
        <v>103.24</v>
      </c>
      <c r="CA7" s="39">
        <v>202.35</v>
      </c>
      <c r="CB7" s="39">
        <v>196</v>
      </c>
      <c r="CC7" s="39">
        <v>204.58</v>
      </c>
      <c r="CD7" s="39">
        <v>202.66</v>
      </c>
      <c r="CE7" s="39">
        <v>203.7</v>
      </c>
      <c r="CF7" s="39">
        <v>179.55</v>
      </c>
      <c r="CG7" s="39">
        <v>179.16</v>
      </c>
      <c r="CH7" s="39">
        <v>187.18</v>
      </c>
      <c r="CI7" s="39">
        <v>189.58</v>
      </c>
      <c r="CJ7" s="39">
        <v>192.82</v>
      </c>
      <c r="CK7" s="39">
        <v>168.38</v>
      </c>
      <c r="CL7" s="39">
        <v>78.73</v>
      </c>
      <c r="CM7" s="39">
        <v>82.09</v>
      </c>
      <c r="CN7" s="39">
        <v>81.430000000000007</v>
      </c>
      <c r="CO7" s="39">
        <v>81.81</v>
      </c>
      <c r="CP7" s="39">
        <v>75.989999999999995</v>
      </c>
      <c r="CQ7" s="39">
        <v>53.52</v>
      </c>
      <c r="CR7" s="39">
        <v>54.24</v>
      </c>
      <c r="CS7" s="39">
        <v>55.88</v>
      </c>
      <c r="CT7" s="39">
        <v>55.22</v>
      </c>
      <c r="CU7" s="39">
        <v>54.05</v>
      </c>
      <c r="CV7" s="39">
        <v>60</v>
      </c>
      <c r="CW7" s="39">
        <v>70.05</v>
      </c>
      <c r="CX7" s="39">
        <v>67.61</v>
      </c>
      <c r="CY7" s="39">
        <v>65.14</v>
      </c>
      <c r="CZ7" s="39">
        <v>66.069999999999993</v>
      </c>
      <c r="DA7" s="39">
        <v>70.739999999999995</v>
      </c>
      <c r="DB7" s="39">
        <v>81.459999999999994</v>
      </c>
      <c r="DC7" s="39">
        <v>81.680000000000007</v>
      </c>
      <c r="DD7" s="39">
        <v>80.989999999999995</v>
      </c>
      <c r="DE7" s="39">
        <v>80.930000000000007</v>
      </c>
      <c r="DF7" s="39">
        <v>80.510000000000005</v>
      </c>
      <c r="DG7" s="39">
        <v>89.8</v>
      </c>
      <c r="DH7" s="39">
        <v>51.83</v>
      </c>
      <c r="DI7" s="39">
        <v>53.31</v>
      </c>
      <c r="DJ7" s="39">
        <v>54.48</v>
      </c>
      <c r="DK7" s="39">
        <v>55.42</v>
      </c>
      <c r="DL7" s="39">
        <v>56.42</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0.23</v>
      </c>
      <c r="EE7" s="39">
        <v>0.17</v>
      </c>
      <c r="EF7" s="39">
        <v>1.01</v>
      </c>
      <c r="EG7" s="39">
        <v>0.9</v>
      </c>
      <c r="EH7" s="39">
        <v>1.03</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kt196</cp:lastModifiedBy>
  <cp:lastPrinted>2021-01-26T04:16:53Z</cp:lastPrinted>
  <dcterms:created xsi:type="dcterms:W3CDTF">2020-12-04T02:02:34Z</dcterms:created>
  <dcterms:modified xsi:type="dcterms:W3CDTF">2021-02-08T01:44:11Z</dcterms:modified>
  <cp:category/>
</cp:coreProperties>
</file>