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DkyK/YccEDHgDh1Iu00PJPttPBxBs345QWQvj9iFgOALvUdDfxWh9mQ9EVP58aGbi8vQ0WtoNQWZPKnvjlFeA==" workbookSaltValue="glR9qV3aksTCgwjaXoyct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<sst xmlns="http://schemas.openxmlformats.org/spreadsheetml/2006/main" count="232" uniqueCount="120">
  <si>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</si>
  <si>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</si>
  <si>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</si>
  <si>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</si>
  <si>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</si>
  <si>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</si>
  <si>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</si>
  <si>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</si>
  <si>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</si>
  <si>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</si>
  <si>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</si>
  <si>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</si>
  <si>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</si>
  <si>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</si>
  <si>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</si>
  <si>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</si>
  <si>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</si>
  <si>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</si>
  <si>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</si>
  <si>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</si>
  <si>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</si>
  <si>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</si>
  <si>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</si>
  <si>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</si>
  <si>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</si>
  <si>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</si>
  <si>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</si>
  <si>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</si>
  <si>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</si>
  <si>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</si>
  <si>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</si>
  <si>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</si>
  <si>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</si>
  <si>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</si>
  <si>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</si>
  <si>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</si>
  <si>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</si>
  <si>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</si>
  <si>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</si>
  <si>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</si>
  <si>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</si>
  <si>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</si>
  <si>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</si>
  <si>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</si>
  <si>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</si>
  <si>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</si>
  <si>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</si>
  <si>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</si>
  <si>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</si>
  <si>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</si>
  <si>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</si>
  <si>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</si>
  <si>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</si>
  <si>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</si>
  <si>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</si>
  <si>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</si>
  <si>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</si>
  <si>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</si>
  <si>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</si>
  <si>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</si>
  <si>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</si>
  <si>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</si>
  <si>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</si>
  <si>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</si>
  <si>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</si>
  <si>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</si>
  <si>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</si>
  <si>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</si>
  <si>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</si>
  <si>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</si>
  <si>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</si>
  <si>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</si>
  <si>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</si>
  <si>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</si>
  <si>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</si>
  <si>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</si>
  <si>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</si>
  <si>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</si>
  <si>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</si>
  <si>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</si>
  <si>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</si>
  <si>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</si>
  <si>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</si>
  <si>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</si>
  <si>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</si>
  <si>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</si>
  <si>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</si>
  <si>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</si>
  <si>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</si>
  <si>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</si>
  <si>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</si>
  <si>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</si>
  <si>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</si>
  <si>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</si>
  <si>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</si>
  <si>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</si>
  <si>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</si>
  <si>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</si>
  <si>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</si>
  <si>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</si>
  <si>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</si>
  <si>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</si>
  <si>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</si>
  <si>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</si>
  <si>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</si>
  <si>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</si>
  <si>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</si>
  <si>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</si>
  <si>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</si>
  <si>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</si>
  <si>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</si>
  <si>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</si>
  <si>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</si>
  <si>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</si>
  <si>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</si>
  <si>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</si>
  <si>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</si>
  <si>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財源確保が厳しい状況であるが、数年間管路更新率が類似団体平均より低いため、老朽管の更新に努めた。今後も管路更新等に必要な財源を確保し、耐震化等を考慮しつつ経営状況とのバランスを見ながら継続していく必要がある。</t>
    <rPh sb="16" eb="19">
      <t>スウネンカン</t>
    </rPh>
    <rPh sb="40" eb="41">
      <t>カン</t>
    </rPh>
    <rPh sb="42" eb="44">
      <t>コウシン</t>
    </rPh>
    <rPh sb="45" eb="46">
      <t>ツト</t>
    </rPh>
    <rPh sb="49" eb="51">
      <t>コンゴ</t>
    </rPh>
    <phoneticPr fontId="4"/>
  </si>
  <si>
    <t>　経営収支については、高い水準で維持しているが、これから人口減少に伴い収益が減少することが予想されるので、さらなる費用節減に努めなければならない。流動比率が落ち込んでいるのは、企業債残高の比率が高いためであることから、企業債残高を減少させつつ、管路更新等の投資効率化について、中長期的な改善策の検討が必要である。また、施設利用率に対し有収率が少ないのは、漏水等が原因であることから、早急に漏水対策に努めなければならない。この結果、施設利用率が減るようであれば、施設統合の検討も必要である。</t>
    <phoneticPr fontId="4"/>
  </si>
  <si>
    <t>　今後、人口減少に伴い収益が減少することが予想されることから、今後の経営状況は厳しいものとなっている。また、財源確保が厳しい状況であるが、企業債を抑えつつ施設等の老朽化対策、漏水対策も必要であり、管路更新等の効率的な投資計画に取組み経営改善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</si>
</sst>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c:v>
                </c:pt>
                <c:pt idx="1">
                  <c:v>1.74</c:v>
                </c:pt>
                <c:pt idx="2">
                  <c:v>0.23</c:v>
                </c:pt>
                <c:pt idx="3">
                  <c:v>0.17</c:v>
                </c:pt>
                <c:pt idx="4">
                  <c:v>1.01</c:v>
                </c:pt>
              </c:numCache>
            </c:numRef>
          </c:val>
          <c:extLst xmlns:c16r2="http://schemas.microsoft.com/office/drawing/2015/06/chart">
            <c:ext xmlns:c16="http://schemas.microsoft.com/office/drawing/2014/chart" uri="{C3380CC4-5D6E-409C-BE32-E72D297353CC}">
              <c16:uniqueId val="{00000000-B826-4F4F-B951-64BE08FFC399}"/>
            </c:ext>
          </c:extLst>
        </c:ser>
        <c:dLbls>
          <c:showLegendKey val="0"/>
          <c:showVal val="0"/>
          <c:showCatName val="0"/>
          <c:showSerName val="0"/>
          <c:showPercent val="0"/>
          <c:showBubbleSize val="0"/>
        </c:dLbls>
        <c:gapWidth val="150"/>
        <c:axId val="83397632"/>
        <c:axId val="8358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B826-4F4F-B951-64BE08FFC399}"/>
            </c:ext>
          </c:extLst>
        </c:ser>
        <c:dLbls>
          <c:showLegendKey val="0"/>
          <c:showVal val="0"/>
          <c:showCatName val="0"/>
          <c:showSerName val="0"/>
          <c:showPercent val="0"/>
          <c:showBubbleSize val="0"/>
        </c:dLbls>
        <c:marker val="1"/>
        <c:smooth val="0"/>
        <c:axId val="83397632"/>
        <c:axId val="83580416"/>
      </c:lineChart>
      <c:dateAx>
        <c:axId val="83397632"/>
        <c:scaling>
          <c:orientation val="minMax"/>
        </c:scaling>
        <c:delete val="1"/>
        <c:axPos val="b"/>
        <c:numFmt formatCode="ge" sourceLinked="1"/>
        <c:majorTickMark val="none"/>
        <c:minorTickMark val="none"/>
        <c:tickLblPos val="none"/>
        <c:crossAx val="83580416"/>
        <c:crosses val="autoZero"/>
        <c:auto val="1"/>
        <c:lblOffset val="100"/>
        <c:baseTimeUnit val="years"/>
      </c:dateAx>
      <c:valAx>
        <c:axId val="835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73.42</c:v>
                </c:pt>
                <c:pt idx="1">
                  <c:v>73.73</c:v>
                </c:pt>
                <c:pt idx="2">
                  <c:v>78.73</c:v>
                </c:pt>
                <c:pt idx="3">
                  <c:v>82.09</c:v>
                </c:pt>
                <c:pt idx="4">
                  <c:v>81.430000000000007</c:v>
                </c:pt>
              </c:numCache>
            </c:numRef>
          </c:val>
          <c:extLst xmlns:c16r2="http://schemas.microsoft.com/office/drawing/2015/06/chart">
            <c:ext xmlns:c16="http://schemas.microsoft.com/office/drawing/2014/chart" uri="{C3380CC4-5D6E-409C-BE32-E72D297353CC}">
              <c16:uniqueId val="{00000000-1ED1-47DC-828B-485C7288E0A5}"/>
            </c:ext>
          </c:extLst>
        </c:ser>
        <c:dLbls>
          <c:showLegendKey val="0"/>
          <c:showVal val="0"/>
          <c:showCatName val="0"/>
          <c:showSerName val="0"/>
          <c:showPercent val="0"/>
          <c:showBubbleSize val="0"/>
        </c:dLbls>
        <c:gapWidth val="150"/>
        <c:axId val="83207680"/>
        <c:axId val="832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1ED1-47DC-828B-485C7288E0A5}"/>
            </c:ext>
          </c:extLst>
        </c:ser>
        <c:dLbls>
          <c:showLegendKey val="0"/>
          <c:showVal val="0"/>
          <c:showCatName val="0"/>
          <c:showSerName val="0"/>
          <c:showPercent val="0"/>
          <c:showBubbleSize val="0"/>
        </c:dLbls>
        <c:marker val="1"/>
        <c:smooth val="0"/>
        <c:axId val="83207680"/>
        <c:axId val="83209600"/>
      </c:lineChart>
      <c:dateAx>
        <c:axId val="83207680"/>
        <c:scaling>
          <c:orientation val="minMax"/>
        </c:scaling>
        <c:delete val="1"/>
        <c:axPos val="b"/>
        <c:numFmt formatCode="ge" sourceLinked="1"/>
        <c:majorTickMark val="none"/>
        <c:minorTickMark val="none"/>
        <c:tickLblPos val="none"/>
        <c:crossAx val="83209600"/>
        <c:crosses val="autoZero"/>
        <c:auto val="1"/>
        <c:lblOffset val="100"/>
        <c:baseTimeUnit val="years"/>
      </c:dateAx>
      <c:valAx>
        <c:axId val="832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76.17</c:v>
                </c:pt>
                <c:pt idx="1">
                  <c:v>74.569999999999993</c:v>
                </c:pt>
                <c:pt idx="2">
                  <c:v>70.05</c:v>
                </c:pt>
                <c:pt idx="3">
                  <c:v>67.61</c:v>
                </c:pt>
                <c:pt idx="4">
                  <c:v>65.14</c:v>
                </c:pt>
              </c:numCache>
            </c:numRef>
          </c:val>
          <c:extLst xmlns:c16r2="http://schemas.microsoft.com/office/drawing/2015/06/chart">
            <c:ext xmlns:c16="http://schemas.microsoft.com/office/drawing/2014/chart" uri="{C3380CC4-5D6E-409C-BE32-E72D297353CC}">
              <c16:uniqueId val="{00000000-ABD8-4E0E-8072-D03E2BF4614D}"/>
            </c:ext>
          </c:extLst>
        </c:ser>
        <c:dLbls>
          <c:showLegendKey val="0"/>
          <c:showVal val="0"/>
          <c:showCatName val="0"/>
          <c:showSerName val="0"/>
          <c:showPercent val="0"/>
          <c:showBubbleSize val="0"/>
        </c:dLbls>
        <c:gapWidth val="150"/>
        <c:axId val="83261312"/>
        <c:axId val="832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ABD8-4E0E-8072-D03E2BF4614D}"/>
            </c:ext>
          </c:extLst>
        </c:ser>
        <c:dLbls>
          <c:showLegendKey val="0"/>
          <c:showVal val="0"/>
          <c:showCatName val="0"/>
          <c:showSerName val="0"/>
          <c:showPercent val="0"/>
          <c:showBubbleSize val="0"/>
        </c:dLbls>
        <c:marker val="1"/>
        <c:smooth val="0"/>
        <c:axId val="83261312"/>
        <c:axId val="83279872"/>
      </c:lineChart>
      <c:dateAx>
        <c:axId val="83261312"/>
        <c:scaling>
          <c:orientation val="minMax"/>
        </c:scaling>
        <c:delete val="1"/>
        <c:axPos val="b"/>
        <c:numFmt formatCode="ge" sourceLinked="1"/>
        <c:majorTickMark val="none"/>
        <c:minorTickMark val="none"/>
        <c:tickLblPos val="none"/>
        <c:crossAx val="83279872"/>
        <c:crosses val="autoZero"/>
        <c:auto val="1"/>
        <c:lblOffset val="100"/>
        <c:baseTimeUnit val="years"/>
      </c:dateAx>
      <c:valAx>
        <c:axId val="83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125.16</c:v>
                </c:pt>
                <c:pt idx="1">
                  <c:v>123.12</c:v>
                </c:pt>
                <c:pt idx="2">
                  <c:v>128.66999999999999</c:v>
                </c:pt>
                <c:pt idx="3">
                  <c:v>132.91999999999999</c:v>
                </c:pt>
                <c:pt idx="4">
                  <c:v>127.2</c:v>
                </c:pt>
              </c:numCache>
            </c:numRef>
          </c:val>
          <c:extLst xmlns:c16r2="http://schemas.microsoft.com/office/drawing/2015/06/chart">
            <c:ext xmlns:c16="http://schemas.microsoft.com/office/drawing/2014/chart" uri="{C3380CC4-5D6E-409C-BE32-E72D297353CC}">
              <c16:uniqueId val="{00000000-4F50-4190-8460-70E0145E7BED}"/>
            </c:ext>
          </c:extLst>
        </c:ser>
        <c:dLbls>
          <c:showLegendKey val="0"/>
          <c:showVal val="0"/>
          <c:showCatName val="0"/>
          <c:showSerName val="0"/>
          <c:showPercent val="0"/>
          <c:showBubbleSize val="0"/>
        </c:dLbls>
        <c:gapWidth val="150"/>
        <c:axId val="118898688"/>
        <c:axId val="1189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4F50-4190-8460-70E0145E7BED}"/>
            </c:ext>
          </c:extLst>
        </c:ser>
        <c:dLbls>
          <c:showLegendKey val="0"/>
          <c:showVal val="0"/>
          <c:showCatName val="0"/>
          <c:showSerName val="0"/>
          <c:showPercent val="0"/>
          <c:showBubbleSize val="0"/>
        </c:dLbls>
        <c:marker val="1"/>
        <c:smooth val="0"/>
        <c:axId val="118898688"/>
        <c:axId val="118900992"/>
      </c:lineChart>
      <c:dateAx>
        <c:axId val="118898688"/>
        <c:scaling>
          <c:orientation val="minMax"/>
        </c:scaling>
        <c:delete val="1"/>
        <c:axPos val="b"/>
        <c:numFmt formatCode="ge" sourceLinked="1"/>
        <c:majorTickMark val="none"/>
        <c:minorTickMark val="none"/>
        <c:tickLblPos val="none"/>
        <c:crossAx val="118900992"/>
        <c:crosses val="autoZero"/>
        <c:auto val="1"/>
        <c:lblOffset val="100"/>
        <c:baseTimeUnit val="years"/>
      </c:dateAx>
      <c:valAx>
        <c:axId val="11890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8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42.14</c:v>
                </c:pt>
                <c:pt idx="1">
                  <c:v>50.13</c:v>
                </c:pt>
                <c:pt idx="2">
                  <c:v>51.83</c:v>
                </c:pt>
                <c:pt idx="3">
                  <c:v>53.31</c:v>
                </c:pt>
                <c:pt idx="4">
                  <c:v>54.48</c:v>
                </c:pt>
              </c:numCache>
            </c:numRef>
          </c:val>
          <c:extLst xmlns:c16r2="http://schemas.microsoft.com/office/drawing/2015/06/chart">
            <c:ext xmlns:c16="http://schemas.microsoft.com/office/drawing/2014/chart" uri="{C3380CC4-5D6E-409C-BE32-E72D297353CC}">
              <c16:uniqueId val="{00000000-3F6F-4ED0-B646-54828A4D2762}"/>
            </c:ext>
          </c:extLst>
        </c:ser>
        <c:dLbls>
          <c:showLegendKey val="0"/>
          <c:showVal val="0"/>
          <c:showCatName val="0"/>
          <c:showSerName val="0"/>
          <c:showPercent val="0"/>
          <c:showBubbleSize val="0"/>
        </c:dLbls>
        <c:gapWidth val="150"/>
        <c:axId val="123173888"/>
        <c:axId val="1233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3F6F-4ED0-B646-54828A4D2762}"/>
            </c:ext>
          </c:extLst>
        </c:ser>
        <c:dLbls>
          <c:showLegendKey val="0"/>
          <c:showVal val="0"/>
          <c:showCatName val="0"/>
          <c:showSerName val="0"/>
          <c:showPercent val="0"/>
          <c:showBubbleSize val="0"/>
        </c:dLbls>
        <c:marker val="1"/>
        <c:smooth val="0"/>
        <c:axId val="123173888"/>
        <c:axId val="123393152"/>
      </c:lineChart>
      <c:dateAx>
        <c:axId val="123173888"/>
        <c:scaling>
          <c:orientation val="minMax"/>
        </c:scaling>
        <c:delete val="1"/>
        <c:axPos val="b"/>
        <c:numFmt formatCode="ge" sourceLinked="1"/>
        <c:majorTickMark val="none"/>
        <c:minorTickMark val="none"/>
        <c:tickLblPos val="none"/>
        <c:crossAx val="123393152"/>
        <c:crosses val="autoZero"/>
        <c:auto val="1"/>
        <c:lblOffset val="100"/>
        <c:baseTimeUnit val="years"/>
      </c:dateAx>
      <c:valAx>
        <c:axId val="123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355-4CB0-8349-67501F701691}"/>
            </c:ext>
          </c:extLst>
        </c:ser>
        <c:dLbls>
          <c:showLegendKey val="0"/>
          <c:showVal val="0"/>
          <c:showCatName val="0"/>
          <c:showSerName val="0"/>
          <c:showPercent val="0"/>
          <c:showBubbleSize val="0"/>
        </c:dLbls>
        <c:gapWidth val="150"/>
        <c:axId val="62636032"/>
        <c:axId val="6263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2355-4CB0-8349-67501F701691}"/>
            </c:ext>
          </c:extLst>
        </c:ser>
        <c:dLbls>
          <c:showLegendKey val="0"/>
          <c:showVal val="0"/>
          <c:showCatName val="0"/>
          <c:showSerName val="0"/>
          <c:showPercent val="0"/>
          <c:showBubbleSize val="0"/>
        </c:dLbls>
        <c:marker val="1"/>
        <c:smooth val="0"/>
        <c:axId val="62636032"/>
        <c:axId val="62637568"/>
      </c:lineChart>
      <c:dateAx>
        <c:axId val="62636032"/>
        <c:scaling>
          <c:orientation val="minMax"/>
        </c:scaling>
        <c:delete val="1"/>
        <c:axPos val="b"/>
        <c:numFmt formatCode="ge" sourceLinked="1"/>
        <c:majorTickMark val="none"/>
        <c:minorTickMark val="none"/>
        <c:tickLblPos val="none"/>
        <c:crossAx val="62637568"/>
        <c:crosses val="autoZero"/>
        <c:auto val="1"/>
        <c:lblOffset val="100"/>
        <c:baseTimeUnit val="years"/>
      </c:dateAx>
      <c:valAx>
        <c:axId val="626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63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B2-48D8-A157-C5E199BC8515}"/>
            </c:ext>
          </c:extLst>
        </c:ser>
        <c:dLbls>
          <c:showLegendKey val="0"/>
          <c:showVal val="0"/>
          <c:showCatName val="0"/>
          <c:showSerName val="0"/>
          <c:showPercent val="0"/>
          <c:showBubbleSize val="0"/>
        </c:dLbls>
        <c:gapWidth val="150"/>
        <c:axId val="62647680"/>
        <c:axId val="626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29B2-48D8-A157-C5E199BC8515}"/>
            </c:ext>
          </c:extLst>
        </c:ser>
        <c:dLbls>
          <c:showLegendKey val="0"/>
          <c:showVal val="0"/>
          <c:showCatName val="0"/>
          <c:showSerName val="0"/>
          <c:showPercent val="0"/>
          <c:showBubbleSize val="0"/>
        </c:dLbls>
        <c:marker val="1"/>
        <c:smooth val="0"/>
        <c:axId val="62647680"/>
        <c:axId val="62649856"/>
      </c:lineChart>
      <c:dateAx>
        <c:axId val="62647680"/>
        <c:scaling>
          <c:orientation val="minMax"/>
        </c:scaling>
        <c:delete val="1"/>
        <c:axPos val="b"/>
        <c:numFmt formatCode="ge" sourceLinked="1"/>
        <c:majorTickMark val="none"/>
        <c:minorTickMark val="none"/>
        <c:tickLblPos val="none"/>
        <c:crossAx val="62649856"/>
        <c:crosses val="autoZero"/>
        <c:auto val="1"/>
        <c:lblOffset val="100"/>
        <c:baseTimeUnit val="years"/>
      </c:dateAx>
      <c:valAx>
        <c:axId val="6264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6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2120.73</c:v>
                </c:pt>
                <c:pt idx="1">
                  <c:v>66.64</c:v>
                </c:pt>
                <c:pt idx="2">
                  <c:v>78.83</c:v>
                </c:pt>
                <c:pt idx="3">
                  <c:v>79.25</c:v>
                </c:pt>
                <c:pt idx="4">
                  <c:v>69.84</c:v>
                </c:pt>
              </c:numCache>
            </c:numRef>
          </c:val>
          <c:extLst xmlns:c16r2="http://schemas.microsoft.com/office/drawing/2015/06/chart">
            <c:ext xmlns:c16="http://schemas.microsoft.com/office/drawing/2014/chart" uri="{C3380CC4-5D6E-409C-BE32-E72D297353CC}">
              <c16:uniqueId val="{00000000-0644-493B-A173-48BCB2043EB0}"/>
            </c:ext>
          </c:extLst>
        </c:ser>
        <c:dLbls>
          <c:showLegendKey val="0"/>
          <c:showVal val="0"/>
          <c:showCatName val="0"/>
          <c:showSerName val="0"/>
          <c:showPercent val="0"/>
          <c:showBubbleSize val="0"/>
        </c:dLbls>
        <c:gapWidth val="150"/>
        <c:axId val="63971328"/>
        <c:axId val="6397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0644-493B-A173-48BCB2043EB0}"/>
            </c:ext>
          </c:extLst>
        </c:ser>
        <c:dLbls>
          <c:showLegendKey val="0"/>
          <c:showVal val="0"/>
          <c:showCatName val="0"/>
          <c:showSerName val="0"/>
          <c:showPercent val="0"/>
          <c:showBubbleSize val="0"/>
        </c:dLbls>
        <c:marker val="1"/>
        <c:smooth val="0"/>
        <c:axId val="63971328"/>
        <c:axId val="63973248"/>
      </c:lineChart>
      <c:dateAx>
        <c:axId val="63971328"/>
        <c:scaling>
          <c:orientation val="minMax"/>
        </c:scaling>
        <c:delete val="1"/>
        <c:axPos val="b"/>
        <c:numFmt formatCode="ge" sourceLinked="1"/>
        <c:majorTickMark val="none"/>
        <c:minorTickMark val="none"/>
        <c:tickLblPos val="none"/>
        <c:crossAx val="63973248"/>
        <c:crosses val="autoZero"/>
        <c:auto val="1"/>
        <c:lblOffset val="100"/>
        <c:baseTimeUnit val="years"/>
      </c:dateAx>
      <c:valAx>
        <c:axId val="6397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97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747.04</c:v>
                </c:pt>
                <c:pt idx="1">
                  <c:v>729.27</c:v>
                </c:pt>
                <c:pt idx="2">
                  <c:v>678.37</c:v>
                </c:pt>
                <c:pt idx="3">
                  <c:v>628.62</c:v>
                </c:pt>
                <c:pt idx="4">
                  <c:v>612.42999999999995</c:v>
                </c:pt>
              </c:numCache>
            </c:numRef>
          </c:val>
          <c:extLst xmlns:c16r2="http://schemas.microsoft.com/office/drawing/2015/06/chart">
            <c:ext xmlns:c16="http://schemas.microsoft.com/office/drawing/2014/chart" uri="{C3380CC4-5D6E-409C-BE32-E72D297353CC}">
              <c16:uniqueId val="{00000000-C930-47DE-BECA-836D171B23A3}"/>
            </c:ext>
          </c:extLst>
        </c:ser>
        <c:dLbls>
          <c:showLegendKey val="0"/>
          <c:showVal val="0"/>
          <c:showCatName val="0"/>
          <c:showSerName val="0"/>
          <c:showPercent val="0"/>
          <c:showBubbleSize val="0"/>
        </c:dLbls>
        <c:gapWidth val="150"/>
        <c:axId val="64008576"/>
        <c:axId val="640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C930-47DE-BECA-836D171B23A3}"/>
            </c:ext>
          </c:extLst>
        </c:ser>
        <c:dLbls>
          <c:showLegendKey val="0"/>
          <c:showVal val="0"/>
          <c:showCatName val="0"/>
          <c:showSerName val="0"/>
          <c:showPercent val="0"/>
          <c:showBubbleSize val="0"/>
        </c:dLbls>
        <c:marker val="1"/>
        <c:smooth val="0"/>
        <c:axId val="64008576"/>
        <c:axId val="64010496"/>
      </c:lineChart>
      <c:dateAx>
        <c:axId val="64008576"/>
        <c:scaling>
          <c:orientation val="minMax"/>
        </c:scaling>
        <c:delete val="1"/>
        <c:axPos val="b"/>
        <c:numFmt formatCode="ge" sourceLinked="1"/>
        <c:majorTickMark val="none"/>
        <c:minorTickMark val="none"/>
        <c:tickLblPos val="none"/>
        <c:crossAx val="64010496"/>
        <c:crosses val="autoZero"/>
        <c:auto val="1"/>
        <c:lblOffset val="100"/>
        <c:baseTimeUnit val="years"/>
      </c:dateAx>
      <c:valAx>
        <c:axId val="64010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40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118.32</c:v>
                </c:pt>
                <c:pt idx="1">
                  <c:v>119.14</c:v>
                </c:pt>
                <c:pt idx="2">
                  <c:v>125.24</c:v>
                </c:pt>
                <c:pt idx="3">
                  <c:v>129.44</c:v>
                </c:pt>
                <c:pt idx="4">
                  <c:v>123.77</c:v>
                </c:pt>
              </c:numCache>
            </c:numRef>
          </c:val>
          <c:extLst xmlns:c16r2="http://schemas.microsoft.com/office/drawing/2015/06/chart">
            <c:ext xmlns:c16="http://schemas.microsoft.com/office/drawing/2014/chart" uri="{C3380CC4-5D6E-409C-BE32-E72D297353CC}">
              <c16:uniqueId val="{00000000-1245-494D-9324-E043FDE64242}"/>
            </c:ext>
          </c:extLst>
        </c:ser>
        <c:dLbls>
          <c:showLegendKey val="0"/>
          <c:showVal val="0"/>
          <c:showCatName val="0"/>
          <c:showSerName val="0"/>
          <c:showPercent val="0"/>
          <c:showBubbleSize val="0"/>
        </c:dLbls>
        <c:gapWidth val="150"/>
        <c:axId val="69350144"/>
        <c:axId val="6935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1245-494D-9324-E043FDE64242}"/>
            </c:ext>
          </c:extLst>
        </c:ser>
        <c:dLbls>
          <c:showLegendKey val="0"/>
          <c:showVal val="0"/>
          <c:showCatName val="0"/>
          <c:showSerName val="0"/>
          <c:showPercent val="0"/>
          <c:showBubbleSize val="0"/>
        </c:dLbls>
        <c:marker val="1"/>
        <c:smooth val="0"/>
        <c:axId val="69350144"/>
        <c:axId val="69352064"/>
      </c:lineChart>
      <c:dateAx>
        <c:axId val="69350144"/>
        <c:scaling>
          <c:orientation val="minMax"/>
        </c:scaling>
        <c:delete val="1"/>
        <c:axPos val="b"/>
        <c:numFmt formatCode="ge" sourceLinked="1"/>
        <c:majorTickMark val="none"/>
        <c:minorTickMark val="none"/>
        <c:tickLblPos val="none"/>
        <c:crossAx val="69352064"/>
        <c:crosses val="autoZero"/>
        <c:auto val="1"/>
        <c:lblOffset val="100"/>
        <c:baseTimeUnit val="years"/>
      </c:dateAx>
      <c:valAx>
        <c:axId val="6935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3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211.99</c:v>
                </c:pt>
                <c:pt idx="1">
                  <c:v>212.54</c:v>
                </c:pt>
                <c:pt idx="2">
                  <c:v>202.35</c:v>
                </c:pt>
                <c:pt idx="3">
                  <c:v>196</c:v>
                </c:pt>
                <c:pt idx="4">
                  <c:v>204.58</c:v>
                </c:pt>
              </c:numCache>
            </c:numRef>
          </c:val>
          <c:extLst xmlns:c16r2="http://schemas.microsoft.com/office/drawing/2015/06/chart">
            <c:ext xmlns:c16="http://schemas.microsoft.com/office/drawing/2014/chart" uri="{C3380CC4-5D6E-409C-BE32-E72D297353CC}">
              <c16:uniqueId val="{00000000-7372-4E6D-8A2E-88A37FE682A3}"/>
            </c:ext>
          </c:extLst>
        </c:ser>
        <c:dLbls>
          <c:showLegendKey val="0"/>
          <c:showVal val="0"/>
          <c:showCatName val="0"/>
          <c:showSerName val="0"/>
          <c:showPercent val="0"/>
          <c:showBubbleSize val="0"/>
        </c:dLbls>
        <c:gapWidth val="150"/>
        <c:axId val="83195008"/>
        <c:axId val="831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7372-4E6D-8A2E-88A37FE682A3}"/>
            </c:ext>
          </c:extLst>
        </c:ser>
        <c:dLbls>
          <c:showLegendKey val="0"/>
          <c:showVal val="0"/>
          <c:showCatName val="0"/>
          <c:showSerName val="0"/>
          <c:showPercent val="0"/>
          <c:showBubbleSize val="0"/>
        </c:dLbls>
        <c:marker val="1"/>
        <c:smooth val="0"/>
        <c:axId val="83195008"/>
        <c:axId val="83196928"/>
      </c:lineChart>
      <c:dateAx>
        <c:axId val="83195008"/>
        <c:scaling>
          <c:orientation val="minMax"/>
        </c:scaling>
        <c:delete val="1"/>
        <c:axPos val="b"/>
        <c:numFmt formatCode="ge" sourceLinked="1"/>
        <c:majorTickMark val="none"/>
        <c:minorTickMark val="none"/>
        <c:tickLblPos val="none"/>
        <c:crossAx val="83196928"/>
        <c:crosses val="autoZero"/>
        <c:auto val="1"/>
        <c:lblOffset val="100"/>
        <c:baseTimeUnit val="years"/>
      </c:dateAx>
      <c:valAx>
        <c:axId val="83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K74" sqref="BK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平内町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11273</v>
      </c>
      <c r="AM8" s="59"/>
      <c r="AN8" s="59"/>
      <c r="AO8" s="59"/>
      <c r="AP8" s="59"/>
      <c r="AQ8" s="59"/>
      <c r="AR8" s="59"/>
      <c r="AS8" s="59"/>
      <c r="AT8" s="50">
        <f>データ!$S$6</f>
        <v>217.08</v>
      </c>
      <c r="AU8" s="51"/>
      <c r="AV8" s="51"/>
      <c r="AW8" s="51"/>
      <c r="AX8" s="51"/>
      <c r="AY8" s="51"/>
      <c r="AZ8" s="51"/>
      <c r="BA8" s="51"/>
      <c r="BB8" s="52">
        <f>データ!$T$6</f>
        <v>51.93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44.3</v>
      </c>
      <c r="J10" s="51"/>
      <c r="K10" s="51"/>
      <c r="L10" s="51"/>
      <c r="M10" s="51"/>
      <c r="N10" s="51"/>
      <c r="O10" s="62"/>
      <c r="P10" s="52">
        <f>データ!$P$6</f>
        <v>95.07</v>
      </c>
      <c r="Q10" s="52"/>
      <c r="R10" s="52"/>
      <c r="S10" s="52"/>
      <c r="T10" s="52"/>
      <c r="U10" s="52"/>
      <c r="V10" s="52"/>
      <c r="W10" s="59">
        <f>データ!$Q$6</f>
        <v>4957</v>
      </c>
      <c r="X10" s="59"/>
      <c r="Y10" s="59"/>
      <c r="Z10" s="59"/>
      <c r="AA10" s="59"/>
      <c r="AB10" s="59"/>
      <c r="AC10" s="59"/>
      <c r="AD10" s="2"/>
      <c r="AE10" s="2"/>
      <c r="AF10" s="2"/>
      <c r="AG10" s="2"/>
      <c r="AH10" s="4"/>
      <c r="AI10" s="4"/>
      <c r="AJ10" s="4"/>
      <c r="AK10" s="4"/>
      <c r="AL10" s="59">
        <f>データ!$U$6</f>
        <v>10672</v>
      </c>
      <c r="AM10" s="59"/>
      <c r="AN10" s="59"/>
      <c r="AO10" s="59"/>
      <c r="AP10" s="59"/>
      <c r="AQ10" s="59"/>
      <c r="AR10" s="59"/>
      <c r="AS10" s="59"/>
      <c r="AT10" s="50">
        <f>データ!$V$6</f>
        <v>43.36</v>
      </c>
      <c r="AU10" s="51"/>
      <c r="AV10" s="51"/>
      <c r="AW10" s="51"/>
      <c r="AX10" s="51"/>
      <c r="AY10" s="51"/>
      <c r="AZ10" s="51"/>
      <c r="BA10" s="51"/>
      <c r="BB10" s="52">
        <f>データ!$W$6</f>
        <v>246.13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3DkRUJUF1cnJCxMJHrdLV0JaHSJgPa4jiZZKDK/e1qCm3SlRaOWjVIq2MYzq2+hWHnisSUvATh5PE/yyemx9lg==" saltValue="XtD7yBydhMYlPkyAeO4OO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23019</v>
      </c>
      <c r="D6" s="33">
        <f t="shared" si="3"/>
        <v>46</v>
      </c>
      <c r="E6" s="33">
        <f t="shared" si="3"/>
        <v>1</v>
      </c>
      <c r="F6" s="33">
        <f t="shared" si="3"/>
        <v>0</v>
      </c>
      <c r="G6" s="33">
        <f t="shared" si="3"/>
        <v>1</v>
      </c>
      <c r="H6" s="33" t="str">
        <f t="shared" si="3"/>
        <v>青森県　平内町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44.3</v>
      </c>
      <c r="P6" s="34">
        <f t="shared" si="3"/>
        <v>95.07</v>
      </c>
      <c r="Q6" s="34">
        <f t="shared" si="3"/>
        <v>4957</v>
      </c>
      <c r="R6" s="34">
        <f t="shared" si="3"/>
        <v>11273</v>
      </c>
      <c r="S6" s="34">
        <f t="shared" si="3"/>
        <v>217.08</v>
      </c>
      <c r="T6" s="34">
        <f t="shared" si="3"/>
        <v>51.93</v>
      </c>
      <c r="U6" s="34">
        <f t="shared" si="3"/>
        <v>10672</v>
      </c>
      <c r="V6" s="34">
        <f t="shared" si="3"/>
        <v>43.36</v>
      </c>
      <c r="W6" s="34">
        <f t="shared" si="3"/>
        <v>246.13</v>
      </c>
      <c r="X6" s="35">
        <f>IF(X7="",NA(),X7)</f>
        <v>125.16</v>
      </c>
      <c r="Y6" s="35">
        <f t="shared" ref="Y6:AG6" si="4">IF(Y7="",NA(),Y7)</f>
        <v>123.12</v>
      </c>
      <c r="Z6" s="35">
        <f t="shared" si="4"/>
        <v>128.66999999999999</v>
      </c>
      <c r="AA6" s="35">
        <f t="shared" si="4"/>
        <v>132.91999999999999</v>
      </c>
      <c r="AB6" s="35">
        <f t="shared" si="4"/>
        <v>127.2</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2120.73</v>
      </c>
      <c r="AU6" s="35">
        <f t="shared" ref="AU6:BC6" si="6">IF(AU7="",NA(),AU7)</f>
        <v>66.64</v>
      </c>
      <c r="AV6" s="35">
        <f t="shared" si="6"/>
        <v>78.83</v>
      </c>
      <c r="AW6" s="35">
        <f t="shared" si="6"/>
        <v>79.25</v>
      </c>
      <c r="AX6" s="35">
        <f t="shared" si="6"/>
        <v>69.84</v>
      </c>
      <c r="AY6" s="35">
        <f t="shared" si="6"/>
        <v>1081.23</v>
      </c>
      <c r="AZ6" s="35">
        <f t="shared" si="6"/>
        <v>406.37</v>
      </c>
      <c r="BA6" s="35">
        <f t="shared" si="6"/>
        <v>398.29</v>
      </c>
      <c r="BB6" s="35">
        <f t="shared" si="6"/>
        <v>388.67</v>
      </c>
      <c r="BC6" s="35">
        <f t="shared" si="6"/>
        <v>355.27</v>
      </c>
      <c r="BD6" s="34" t="str">
        <f>IF(BD7="","",IF(BD7="-","【-】","【"&amp;SUBSTITUTE(TEXT(BD7,"#,##0.00"),"-","△")&amp;"】"))</f>
        <v>【264.34】</v>
      </c>
      <c r="BE6" s="35">
        <f>IF(BE7="",NA(),BE7)</f>
        <v>747.04</v>
      </c>
      <c r="BF6" s="35">
        <f t="shared" ref="BF6:BN6" si="7">IF(BF7="",NA(),BF7)</f>
        <v>729.27</v>
      </c>
      <c r="BG6" s="35">
        <f t="shared" si="7"/>
        <v>678.37</v>
      </c>
      <c r="BH6" s="35">
        <f t="shared" si="7"/>
        <v>628.62</v>
      </c>
      <c r="BI6" s="35">
        <f t="shared" si="7"/>
        <v>612.42999999999995</v>
      </c>
      <c r="BJ6" s="35">
        <f t="shared" si="7"/>
        <v>443.13</v>
      </c>
      <c r="BK6" s="35">
        <f t="shared" si="7"/>
        <v>442.54</v>
      </c>
      <c r="BL6" s="35">
        <f t="shared" si="7"/>
        <v>431</v>
      </c>
      <c r="BM6" s="35">
        <f t="shared" si="7"/>
        <v>422.5</v>
      </c>
      <c r="BN6" s="35">
        <f t="shared" si="7"/>
        <v>458.27</v>
      </c>
      <c r="BO6" s="34" t="str">
        <f>IF(BO7="","",IF(BO7="-","【-】","【"&amp;SUBSTITUTE(TEXT(BO7,"#,##0.00"),"-","△")&amp;"】"))</f>
        <v>【274.27】</v>
      </c>
      <c r="BP6" s="35">
        <f>IF(BP7="",NA(),BP7)</f>
        <v>118.32</v>
      </c>
      <c r="BQ6" s="35">
        <f t="shared" ref="BQ6:BY6" si="8">IF(BQ7="",NA(),BQ7)</f>
        <v>119.14</v>
      </c>
      <c r="BR6" s="35">
        <f t="shared" si="8"/>
        <v>125.24</v>
      </c>
      <c r="BS6" s="35">
        <f t="shared" si="8"/>
        <v>129.44</v>
      </c>
      <c r="BT6" s="35">
        <f t="shared" si="8"/>
        <v>123.77</v>
      </c>
      <c r="BU6" s="35">
        <f t="shared" si="8"/>
        <v>95.4</v>
      </c>
      <c r="BV6" s="35">
        <f t="shared" si="8"/>
        <v>98.6</v>
      </c>
      <c r="BW6" s="35">
        <f t="shared" si="8"/>
        <v>100.82</v>
      </c>
      <c r="BX6" s="35">
        <f t="shared" si="8"/>
        <v>101.64</v>
      </c>
      <c r="BY6" s="35">
        <f t="shared" si="8"/>
        <v>96.77</v>
      </c>
      <c r="BZ6" s="34" t="str">
        <f>IF(BZ7="","",IF(BZ7="-","【-】","【"&amp;SUBSTITUTE(TEXT(BZ7,"#,##0.00"),"-","△")&amp;"】"))</f>
        <v>【104.36】</v>
      </c>
      <c r="CA6" s="35">
        <f>IF(CA7="",NA(),CA7)</f>
        <v>211.99</v>
      </c>
      <c r="CB6" s="35">
        <f t="shared" ref="CB6:CJ6" si="9">IF(CB7="",NA(),CB7)</f>
        <v>212.54</v>
      </c>
      <c r="CC6" s="35">
        <f t="shared" si="9"/>
        <v>202.35</v>
      </c>
      <c r="CD6" s="35">
        <f t="shared" si="9"/>
        <v>196</v>
      </c>
      <c r="CE6" s="35">
        <f t="shared" si="9"/>
        <v>204.58</v>
      </c>
      <c r="CF6" s="35">
        <f t="shared" si="9"/>
        <v>186.15</v>
      </c>
      <c r="CG6" s="35">
        <f t="shared" si="9"/>
        <v>181.67</v>
      </c>
      <c r="CH6" s="35">
        <f t="shared" si="9"/>
        <v>179.55</v>
      </c>
      <c r="CI6" s="35">
        <f t="shared" si="9"/>
        <v>179.16</v>
      </c>
      <c r="CJ6" s="35">
        <f t="shared" si="9"/>
        <v>187.18</v>
      </c>
      <c r="CK6" s="34" t="str">
        <f>IF(CK7="","",IF(CK7="-","【-】","【"&amp;SUBSTITUTE(TEXT(CK7,"#,##0.00"),"-","△")&amp;"】"))</f>
        <v>【165.71】</v>
      </c>
      <c r="CL6" s="35">
        <f>IF(CL7="",NA(),CL7)</f>
        <v>73.42</v>
      </c>
      <c r="CM6" s="35">
        <f t="shared" ref="CM6:CU6" si="10">IF(CM7="",NA(),CM7)</f>
        <v>73.73</v>
      </c>
      <c r="CN6" s="35">
        <f t="shared" si="10"/>
        <v>78.73</v>
      </c>
      <c r="CO6" s="35">
        <f t="shared" si="10"/>
        <v>82.09</v>
      </c>
      <c r="CP6" s="35">
        <f t="shared" si="10"/>
        <v>81.430000000000007</v>
      </c>
      <c r="CQ6" s="35">
        <f t="shared" si="10"/>
        <v>54.47</v>
      </c>
      <c r="CR6" s="35">
        <f t="shared" si="10"/>
        <v>53.61</v>
      </c>
      <c r="CS6" s="35">
        <f t="shared" si="10"/>
        <v>53.52</v>
      </c>
      <c r="CT6" s="35">
        <f t="shared" si="10"/>
        <v>54.24</v>
      </c>
      <c r="CU6" s="35">
        <f t="shared" si="10"/>
        <v>55.88</v>
      </c>
      <c r="CV6" s="34" t="str">
        <f>IF(CV7="","",IF(CV7="-","【-】","【"&amp;SUBSTITUTE(TEXT(CV7,"#,##0.00"),"-","△")&amp;"】"))</f>
        <v>【60.41】</v>
      </c>
      <c r="CW6" s="35">
        <f>IF(CW7="",NA(),CW7)</f>
        <v>76.17</v>
      </c>
      <c r="CX6" s="35">
        <f t="shared" ref="CX6:DF6" si="11">IF(CX7="",NA(),CX7)</f>
        <v>74.569999999999993</v>
      </c>
      <c r="CY6" s="35">
        <f t="shared" si="11"/>
        <v>70.05</v>
      </c>
      <c r="CZ6" s="35">
        <f t="shared" si="11"/>
        <v>67.61</v>
      </c>
      <c r="DA6" s="35">
        <f t="shared" si="11"/>
        <v>65.14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42.14</v>
      </c>
      <c r="DI6" s="35">
        <f t="shared" ref="DI6:DQ6" si="12">IF(DI7="",NA(),DI7)</f>
        <v>50.13</v>
      </c>
      <c r="DJ6" s="35">
        <f t="shared" si="12"/>
        <v>51.83</v>
      </c>
      <c r="DK6" s="35">
        <f t="shared" si="12"/>
        <v>53.31</v>
      </c>
      <c r="DL6" s="35">
        <f t="shared" si="12"/>
        <v>54.48</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0.8</v>
      </c>
      <c r="EE6" s="35">
        <f t="shared" ref="EE6:EM6" si="14">IF(EE7="",NA(),EE7)</f>
        <v>1.74</v>
      </c>
      <c r="EF6" s="35">
        <f t="shared" si="14"/>
        <v>0.23</v>
      </c>
      <c r="EG6" s="35">
        <f t="shared" si="14"/>
        <v>0.17</v>
      </c>
      <c r="EH6" s="35">
        <f t="shared" si="14"/>
        <v>1.01</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23019</v>
      </c>
      <c r="D7" s="37">
        <v>46</v>
      </c>
      <c r="E7" s="37">
        <v>1</v>
      </c>
      <c r="F7" s="37">
        <v>0</v>
      </c>
      <c r="G7" s="37">
        <v>1</v>
      </c>
      <c r="H7" s="37" t="s">
        <v>105</v>
      </c>
      <c r="I7" s="37" t="s">
        <v>106</v>
      </c>
      <c r="J7" s="37" t="s">
        <v>107</v>
      </c>
      <c r="K7" s="37" t="s">
        <v>108</v>
      </c>
      <c r="L7" s="37" t="s">
        <v>109</v>
      </c>
      <c r="M7" s="37" t="s">
        <v>110</v>
      </c>
      <c r="N7" s="38" t="s">
        <v>111</v>
      </c>
      <c r="O7" s="38">
        <v>44.3</v>
      </c>
      <c r="P7" s="38">
        <v>95.07</v>
      </c>
      <c r="Q7" s="38">
        <v>4957</v>
      </c>
      <c r="R7" s="38">
        <v>11273</v>
      </c>
      <c r="S7" s="38">
        <v>217.08</v>
      </c>
      <c r="T7" s="38">
        <v>51.93</v>
      </c>
      <c r="U7" s="38">
        <v>10672</v>
      </c>
      <c r="V7" s="38">
        <v>43.36</v>
      </c>
      <c r="W7" s="38">
        <v>246.13</v>
      </c>
      <c r="X7" s="38">
        <v>125.16</v>
      </c>
      <c r="Y7" s="38">
        <v>123.12</v>
      </c>
      <c r="Z7" s="38">
        <v>128.66999999999999</v>
      </c>
      <c r="AA7" s="38">
        <v>132.91999999999999</v>
      </c>
      <c r="AB7" s="38">
        <v>127.2</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2120.73</v>
      </c>
      <c r="AU7" s="38">
        <v>66.64</v>
      </c>
      <c r="AV7" s="38">
        <v>78.83</v>
      </c>
      <c r="AW7" s="38">
        <v>79.25</v>
      </c>
      <c r="AX7" s="38">
        <v>69.84</v>
      </c>
      <c r="AY7" s="38">
        <v>1081.23</v>
      </c>
      <c r="AZ7" s="38">
        <v>406.37</v>
      </c>
      <c r="BA7" s="38">
        <v>398.29</v>
      </c>
      <c r="BB7" s="38">
        <v>388.67</v>
      </c>
      <c r="BC7" s="38">
        <v>355.27</v>
      </c>
      <c r="BD7" s="38">
        <v>264.33999999999997</v>
      </c>
      <c r="BE7" s="38">
        <v>747.04</v>
      </c>
      <c r="BF7" s="38">
        <v>729.27</v>
      </c>
      <c r="BG7" s="38">
        <v>678.37</v>
      </c>
      <c r="BH7" s="38">
        <v>628.62</v>
      </c>
      <c r="BI7" s="38">
        <v>612.42999999999995</v>
      </c>
      <c r="BJ7" s="38">
        <v>443.13</v>
      </c>
      <c r="BK7" s="38">
        <v>442.54</v>
      </c>
      <c r="BL7" s="38">
        <v>431</v>
      </c>
      <c r="BM7" s="38">
        <v>422.5</v>
      </c>
      <c r="BN7" s="38">
        <v>458.27</v>
      </c>
      <c r="BO7" s="38">
        <v>274.27</v>
      </c>
      <c r="BP7" s="38">
        <v>118.32</v>
      </c>
      <c r="BQ7" s="38">
        <v>119.14</v>
      </c>
      <c r="BR7" s="38">
        <v>125.24</v>
      </c>
      <c r="BS7" s="38">
        <v>129.44</v>
      </c>
      <c r="BT7" s="38">
        <v>123.77</v>
      </c>
      <c r="BU7" s="38">
        <v>95.4</v>
      </c>
      <c r="BV7" s="38">
        <v>98.6</v>
      </c>
      <c r="BW7" s="38">
        <v>100.82</v>
      </c>
      <c r="BX7" s="38">
        <v>101.64</v>
      </c>
      <c r="BY7" s="38">
        <v>96.77</v>
      </c>
      <c r="BZ7" s="38">
        <v>104.36</v>
      </c>
      <c r="CA7" s="38">
        <v>211.99</v>
      </c>
      <c r="CB7" s="38">
        <v>212.54</v>
      </c>
      <c r="CC7" s="38">
        <v>202.35</v>
      </c>
      <c r="CD7" s="38">
        <v>196</v>
      </c>
      <c r="CE7" s="38">
        <v>204.58</v>
      </c>
      <c r="CF7" s="38">
        <v>186.15</v>
      </c>
      <c r="CG7" s="38">
        <v>181.67</v>
      </c>
      <c r="CH7" s="38">
        <v>179.55</v>
      </c>
      <c r="CI7" s="38">
        <v>179.16</v>
      </c>
      <c r="CJ7" s="38">
        <v>187.18</v>
      </c>
      <c r="CK7" s="38">
        <v>165.71</v>
      </c>
      <c r="CL7" s="38">
        <v>73.42</v>
      </c>
      <c r="CM7" s="38">
        <v>73.73</v>
      </c>
      <c r="CN7" s="38">
        <v>78.73</v>
      </c>
      <c r="CO7" s="38">
        <v>82.09</v>
      </c>
      <c r="CP7" s="38">
        <v>81.430000000000007</v>
      </c>
      <c r="CQ7" s="38">
        <v>54.47</v>
      </c>
      <c r="CR7" s="38">
        <v>53.61</v>
      </c>
      <c r="CS7" s="38">
        <v>53.52</v>
      </c>
      <c r="CT7" s="38">
        <v>54.24</v>
      </c>
      <c r="CU7" s="38">
        <v>55.88</v>
      </c>
      <c r="CV7" s="38">
        <v>60.41</v>
      </c>
      <c r="CW7" s="38">
        <v>76.17</v>
      </c>
      <c r="CX7" s="38">
        <v>74.569999999999993</v>
      </c>
      <c r="CY7" s="38">
        <v>70.05</v>
      </c>
      <c r="CZ7" s="38">
        <v>67.61</v>
      </c>
      <c r="DA7" s="38">
        <v>65.14</v>
      </c>
      <c r="DB7" s="38">
        <v>81.459999999999994</v>
      </c>
      <c r="DC7" s="38">
        <v>81.31</v>
      </c>
      <c r="DD7" s="38">
        <v>81.459999999999994</v>
      </c>
      <c r="DE7" s="38">
        <v>81.680000000000007</v>
      </c>
      <c r="DF7" s="38">
        <v>80.989999999999995</v>
      </c>
      <c r="DG7" s="38">
        <v>89.93</v>
      </c>
      <c r="DH7" s="38">
        <v>42.14</v>
      </c>
      <c r="DI7" s="38">
        <v>50.13</v>
      </c>
      <c r="DJ7" s="38">
        <v>51.83</v>
      </c>
      <c r="DK7" s="38">
        <v>53.31</v>
      </c>
      <c r="DL7" s="38">
        <v>54.48</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0.8</v>
      </c>
      <c r="EE7" s="38">
        <v>1.74</v>
      </c>
      <c r="EF7" s="38">
        <v>0.23</v>
      </c>
      <c r="EG7" s="38">
        <v>0.17</v>
      </c>
      <c r="EH7" s="38">
        <v>1.01</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somu-16</cp:lastModifiedBy>
  <cp:lastPrinted>2019-02-18T07:00:52Z</cp:lastPrinted>
  <dcterms:created xsi:type="dcterms:W3CDTF">2018-12-03T08:25:38Z</dcterms:created>
  <dcterms:modified xsi:type="dcterms:W3CDTF">2019-02-18T07:01:21Z</dcterms:modified>
  <cp:category/>
</cp:coreProperties>
</file>